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Primer trimestre\Cuadros excel valores final\"/>
    </mc:Choice>
  </mc:AlternateContent>
  <bookViews>
    <workbookView xWindow="-15" yWindow="-15" windowWidth="16365" windowHeight="6225"/>
  </bookViews>
  <sheets>
    <sheet name="Cuadro 8 Remesas" sheetId="4" r:id="rId1"/>
  </sheets>
  <definedNames>
    <definedName name="_xlnm.Print_Area" localSheetId="0">'Cuadro 8 Remesas'!$A$1:$M$134</definedName>
    <definedName name="_xlnm.Print_Titles" localSheetId="0">'Cuadro 8 Remesas'!$1:$11</definedName>
  </definedNames>
  <calcPr calcId="152511"/>
</workbook>
</file>

<file path=xl/calcChain.xml><?xml version="1.0" encoding="utf-8"?>
<calcChain xmlns="http://schemas.openxmlformats.org/spreadsheetml/2006/main">
  <c r="M12" i="4" l="1"/>
  <c r="G12" i="4"/>
  <c r="H126" i="4"/>
  <c r="H125" i="4"/>
  <c r="H124" i="4"/>
  <c r="H122" i="4"/>
  <c r="H121" i="4"/>
  <c r="H119" i="4"/>
  <c r="H118" i="4"/>
  <c r="H117" i="4"/>
  <c r="H116" i="4"/>
  <c r="H115" i="4"/>
  <c r="H114" i="4"/>
  <c r="H113" i="4"/>
  <c r="H112" i="4"/>
  <c r="H111" i="4"/>
  <c r="H110" i="4"/>
  <c r="H107" i="4"/>
  <c r="H106" i="4"/>
  <c r="H103" i="4"/>
  <c r="H101" i="4"/>
  <c r="H100" i="4"/>
  <c r="H99" i="4"/>
  <c r="H98" i="4"/>
  <c r="H97" i="4"/>
  <c r="H96" i="4"/>
  <c r="H95" i="4"/>
  <c r="H94" i="4"/>
  <c r="H93" i="4"/>
  <c r="H92" i="4"/>
  <c r="H90" i="4"/>
  <c r="H89" i="4"/>
  <c r="H88" i="4"/>
  <c r="H87" i="4"/>
  <c r="H86" i="4"/>
  <c r="H84" i="4"/>
  <c r="H79" i="4"/>
  <c r="H78" i="4"/>
  <c r="H76" i="4"/>
  <c r="H75" i="4"/>
  <c r="H74" i="4"/>
  <c r="H73" i="4"/>
  <c r="H70" i="4"/>
  <c r="H68" i="4"/>
  <c r="H67" i="4"/>
  <c r="H66" i="4"/>
  <c r="H65" i="4"/>
  <c r="H64" i="4"/>
  <c r="H63" i="4"/>
  <c r="H62" i="4"/>
  <c r="H61" i="4"/>
  <c r="H60" i="4"/>
  <c r="H57" i="4"/>
  <c r="H56" i="4"/>
  <c r="H55" i="4"/>
  <c r="H54" i="4"/>
  <c r="H52" i="4"/>
  <c r="H51" i="4"/>
  <c r="H50" i="4"/>
  <c r="H49" i="4"/>
  <c r="H48" i="4"/>
  <c r="H46" i="4"/>
  <c r="H45" i="4"/>
  <c r="H44" i="4"/>
  <c r="H41" i="4"/>
  <c r="H40" i="4"/>
  <c r="H38" i="4"/>
  <c r="H37" i="4"/>
  <c r="H36" i="4"/>
  <c r="H35" i="4"/>
  <c r="H34" i="4"/>
  <c r="H33" i="4"/>
  <c r="H32" i="4"/>
  <c r="H31" i="4"/>
  <c r="H29" i="4"/>
  <c r="H28" i="4"/>
  <c r="H27" i="4"/>
  <c r="H26" i="4"/>
  <c r="H24" i="4"/>
  <c r="H23" i="4"/>
  <c r="H22" i="4"/>
  <c r="H21" i="4"/>
  <c r="H19" i="4"/>
  <c r="H17" i="4"/>
  <c r="H15" i="4"/>
  <c r="H14" i="4"/>
  <c r="L12" i="4"/>
  <c r="K12" i="4"/>
  <c r="J12" i="4"/>
  <c r="I12" i="4"/>
  <c r="B14" i="4"/>
  <c r="B15" i="4"/>
  <c r="B16" i="4"/>
  <c r="B17" i="4"/>
  <c r="B19" i="4"/>
  <c r="B21" i="4"/>
  <c r="B22" i="4"/>
  <c r="B23" i="4"/>
  <c r="B24" i="4"/>
  <c r="B25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2" i="4"/>
  <c r="B43" i="4"/>
  <c r="B44" i="4"/>
  <c r="B45" i="4"/>
  <c r="B46" i="4"/>
  <c r="B48" i="4"/>
  <c r="B49" i="4"/>
  <c r="B50" i="4"/>
  <c r="B52" i="4"/>
  <c r="B54" i="4"/>
  <c r="B55" i="4"/>
  <c r="B56" i="4"/>
  <c r="B58" i="4"/>
  <c r="B59" i="4"/>
  <c r="B60" i="4"/>
  <c r="B61" i="4"/>
  <c r="B62" i="4"/>
  <c r="B63" i="4"/>
  <c r="B64" i="4"/>
  <c r="B65" i="4"/>
  <c r="B69" i="4"/>
  <c r="B70" i="4"/>
  <c r="B72" i="4"/>
  <c r="B73" i="4"/>
  <c r="B74" i="4"/>
  <c r="B75" i="4"/>
  <c r="B76" i="4"/>
  <c r="B77" i="4"/>
  <c r="B78" i="4"/>
  <c r="B79" i="4"/>
  <c r="B80" i="4"/>
  <c r="B87" i="4"/>
  <c r="B89" i="4"/>
  <c r="B91" i="4"/>
  <c r="B93" i="4"/>
  <c r="B94" i="4"/>
  <c r="B96" i="4"/>
  <c r="B97" i="4"/>
  <c r="B98" i="4"/>
  <c r="B99" i="4"/>
  <c r="B100" i="4"/>
  <c r="B101" i="4"/>
  <c r="B103" i="4"/>
  <c r="B104" i="4"/>
  <c r="B105" i="4"/>
  <c r="B106" i="4"/>
  <c r="B107" i="4"/>
  <c r="B108" i="4"/>
  <c r="B112" i="4"/>
  <c r="B114" i="4"/>
  <c r="B115" i="4"/>
  <c r="B116" i="4"/>
  <c r="B118" i="4"/>
  <c r="B119" i="4"/>
  <c r="B121" i="4"/>
  <c r="B124" i="4"/>
  <c r="F12" i="4"/>
  <c r="E12" i="4"/>
  <c r="B125" i="4"/>
  <c r="D95" i="4"/>
  <c r="D12" i="4"/>
  <c r="C95" i="4"/>
  <c r="C12" i="4" s="1"/>
  <c r="B95" i="4" l="1"/>
  <c r="B12" i="4"/>
  <c r="H12" i="4"/>
</calcChain>
</file>

<file path=xl/sharedStrings.xml><?xml version="1.0" encoding="utf-8"?>
<sst xmlns="http://schemas.openxmlformats.org/spreadsheetml/2006/main" count="643" uniqueCount="135">
  <si>
    <t>País</t>
  </si>
  <si>
    <t>-</t>
  </si>
  <si>
    <t>Segundo</t>
  </si>
  <si>
    <t>Remesas enviadas y recibidas</t>
  </si>
  <si>
    <t>(en miles de balboas)</t>
  </si>
  <si>
    <t>- Cantidad nula o cero.</t>
  </si>
  <si>
    <t>Total</t>
  </si>
  <si>
    <t>Cuarto</t>
  </si>
  <si>
    <t xml:space="preserve">Recibidas (Crédito)                                                                              </t>
  </si>
  <si>
    <t xml:space="preserve">Enviadas (Débito)                                                                              </t>
  </si>
  <si>
    <t>(E) Cifras estimadas.</t>
  </si>
  <si>
    <t>(P) Cifras preliminares.</t>
  </si>
  <si>
    <t>Primer</t>
  </si>
  <si>
    <t>Afganistán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</si>
  <si>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</si>
  <si>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</si>
  <si>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</si>
  <si>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</si>
  <si>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</si>
  <si>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</si>
  <si>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</si>
  <si>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</si>
  <si>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</si>
  <si>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</si>
  <si>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</si>
  <si>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</si>
  <si>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</si>
  <si>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</si>
  <si>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</si>
  <si>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</si>
  <si>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</si>
  <si>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NOTA: La diferencia que se observa entre el total y los parciales se debe al redondeo del computador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</si>
  <si>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</si>
  <si>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</si>
  <si>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</si>
  <si>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</si>
  <si>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</si>
  <si>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</si>
  <si>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</si>
  <si>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</si>
  <si>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</si>
  <si>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</si>
  <si>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</si>
  <si>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</si>
  <si>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</si>
  <si>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</si>
  <si>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</si>
  <si>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</si>
  <si>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</si>
  <si>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</si>
  <si>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</si>
  <si>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</si>
  <si>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</si>
  <si>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</si>
  <si>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</si>
  <si>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</si>
  <si>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</si>
  <si>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</si>
  <si>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</si>
  <si>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</si>
  <si>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</si>
  <si>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</si>
  <si>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</si>
  <si>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</si>
  <si>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</si>
  <si>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</si>
  <si>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</si>
  <si>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</si>
  <si>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</si>
  <si>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</si>
  <si>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</si>
  <si>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</si>
  <si>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</si>
  <si>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</si>
  <si>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US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</si>
  <si>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</si>
  <si>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</si>
  <si>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</si>
  <si>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</si>
  <si>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</si>
  <si>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</si>
  <si>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</si>
  <si>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</si>
  <si>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</si>
  <si>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</si>
  <si>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</si>
  <si>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</si>
  <si>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</si>
  <si>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</si>
  <si>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</si>
  <si>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</si>
  <si>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</si>
  <si>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</si>
  <si>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</si>
  <si>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</si>
  <si>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</si>
  <si>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</si>
  <si>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</si>
  <si>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</si>
  <si>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</si>
  <si>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</si>
  <si>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</si>
  <si>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</si>
  <si>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</si>
  <si>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</si>
  <si>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</si>
  <si>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</si>
  <si>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</si>
  <si>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</si>
  <si>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</si>
  <si>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</si>
  <si>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</si>
  <si>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</si>
  <si>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</si>
  <si>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</si>
  <si>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</si>
  <si>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</si>
  <si>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</si>
  <si>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</si>
  <si>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</si>
  <si>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</si>
  <si>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</si>
  <si>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</si>
  <si>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</si>
  <si>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</si>
  <si>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</si>
  <si>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</si>
  <si>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 xml:space="preserve"> TOTAL</t>
  </si>
  <si>
    <t>Nicaragua</t>
  </si>
  <si>
    <t>Cuadro 8. REMESAS RECIBIDAS Y ENVIADAS, SEGÚN PAÍS DE ORIGEN Y DESTINO:</t>
  </si>
  <si>
    <t>trimestre</t>
  </si>
  <si>
    <t>(1) No especificado</t>
  </si>
  <si>
    <t>Tercer</t>
  </si>
  <si>
    <t>Trimestre</t>
  </si>
  <si>
    <t>AÑO 2016, PRIMER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</si>
</sst>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B/.-180A]\ #,##0.00;[Red][$B/.-180A]\ \-#,##0.00"/>
    <numFmt numFmtId="166" formatCode="_ [$€-2]\ * #,##0.00_ ;_ [$€-2]\ * \-#,##0.00_ ;_ [$€-2]\ * &quot;-&quot;??_ "/>
  </numFmts>
  <fonts count="2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6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68">
    <xf numFmtId="0" fontId="0" fillId="0" borderId="0" xfId="0"/>
    <xf numFmtId="49" fontId="20" fillId="0" borderId="0" xfId="0" applyNumberFormat="1" applyFont="1" applyFill="1" applyBorder="1"/>
    <xf numFmtId="3" fontId="9" fillId="0" borderId="9" xfId="36" applyNumberFormat="1" applyFont="1" applyFill="1" applyBorder="1" applyAlignment="1">
      <alignment horizontal="right"/>
    </xf>
    <xf numFmtId="3" fontId="9" fillId="0" borderId="13" xfId="36" applyNumberFormat="1" applyFont="1" applyFill="1" applyBorder="1"/>
    <xf numFmtId="3" fontId="9" fillId="0" borderId="16" xfId="36" applyNumberFormat="1" applyFont="1" applyFill="1" applyBorder="1"/>
    <xf numFmtId="3" fontId="9" fillId="0" borderId="9" xfId="36" applyNumberFormat="1" applyFont="1" applyFill="1" applyBorder="1"/>
    <xf numFmtId="0" fontId="20" fillId="0" borderId="15" xfId="36" applyFont="1" applyFill="1" applyBorder="1"/>
    <xf numFmtId="3" fontId="9" fillId="0" borderId="16" xfId="36" applyNumberFormat="1" applyFont="1" applyFill="1" applyBorder="1" applyAlignment="1">
      <alignment horizontal="right"/>
    </xf>
    <xf numFmtId="3" fontId="20" fillId="0" borderId="15" xfId="35" applyNumberFormat="1" applyFont="1" applyFill="1" applyBorder="1"/>
    <xf numFmtId="0" fontId="20" fillId="0" borderId="15" xfId="36" applyFont="1" applyFill="1" applyBorder="1" applyAlignment="1">
      <alignment horizontal="left"/>
    </xf>
    <xf numFmtId="0" fontId="20" fillId="0" borderId="15" xfId="37" applyFont="1" applyFill="1" applyBorder="1"/>
    <xf numFmtId="165" fontId="20" fillId="0" borderId="15" xfId="36" applyNumberFormat="1" applyFont="1" applyFill="1" applyBorder="1" applyAlignment="1">
      <alignment horizontal="left"/>
    </xf>
    <xf numFmtId="3" fontId="9" fillId="0" borderId="0" xfId="36" applyNumberFormat="1" applyFont="1" applyFill="1" applyBorder="1"/>
    <xf numFmtId="0" fontId="9" fillId="0" borderId="0" xfId="36" applyFont="1" applyFill="1" applyBorder="1"/>
    <xf numFmtId="3" fontId="9" fillId="0" borderId="0" xfId="36" applyNumberFormat="1" applyFont="1" applyFill="1" applyBorder="1" applyAlignment="1">
      <alignment horizontal="right"/>
    </xf>
    <xf numFmtId="3" fontId="20" fillId="0" borderId="17" xfId="35" applyNumberFormat="1" applyFont="1" applyFill="1" applyBorder="1"/>
    <xf numFmtId="3" fontId="9" fillId="0" borderId="18" xfId="36" applyNumberFormat="1" applyFont="1" applyFill="1" applyBorder="1"/>
    <xf numFmtId="3" fontId="9" fillId="0" borderId="18" xfId="36" applyNumberFormat="1" applyFont="1" applyFill="1" applyBorder="1" applyAlignment="1">
      <alignment horizontal="right"/>
    </xf>
    <xf numFmtId="3" fontId="9" fillId="0" borderId="19" xfId="36" applyNumberFormat="1" applyFont="1" applyFill="1" applyBorder="1" applyAlignment="1">
      <alignment horizontal="right"/>
    </xf>
    <xf numFmtId="3" fontId="9" fillId="0" borderId="0" xfId="35" applyNumberFormat="1" applyFont="1" applyFill="1" applyBorder="1"/>
    <xf numFmtId="1" fontId="9" fillId="0" borderId="0" xfId="36" applyNumberFormat="1" applyFont="1" applyFill="1" applyBorder="1"/>
    <xf numFmtId="0" fontId="9" fillId="0" borderId="0" xfId="36" applyFont="1" applyFill="1"/>
    <xf numFmtId="0" fontId="9" fillId="0" borderId="0" xfId="0" applyFont="1" applyFill="1" applyBorder="1"/>
    <xf numFmtId="0" fontId="9" fillId="0" borderId="0" xfId="36" applyFont="1" applyFill="1" applyBorder="1" applyAlignment="1">
      <alignment horizontal="left"/>
    </xf>
    <xf numFmtId="3" fontId="9" fillId="0" borderId="0" xfId="36" applyNumberFormat="1" applyFont="1" applyFill="1"/>
    <xf numFmtId="3" fontId="9" fillId="0" borderId="19" xfId="36" applyNumberFormat="1" applyFont="1" applyFill="1" applyBorder="1"/>
    <xf numFmtId="0" fontId="9" fillId="0" borderId="0" xfId="35" applyFont="1" applyFill="1" applyBorder="1"/>
    <xf numFmtId="0" fontId="9" fillId="0" borderId="0" xfId="35" applyFont="1" applyFill="1" applyBorder="1" applyAlignment="1">
      <alignment horizontal="left"/>
    </xf>
    <xf numFmtId="0" fontId="9" fillId="0" borderId="0" xfId="37" applyFont="1" applyFill="1" applyBorder="1"/>
    <xf numFmtId="0" fontId="9" fillId="0" borderId="17" xfId="35" applyFont="1" applyFill="1" applyBorder="1"/>
    <xf numFmtId="164" fontId="9" fillId="0" borderId="9" xfId="35" applyNumberFormat="1" applyFont="1" applyFill="1" applyBorder="1"/>
    <xf numFmtId="164" fontId="9" fillId="0" borderId="17" xfId="35" applyNumberFormat="1" applyFont="1" applyFill="1" applyBorder="1"/>
    <xf numFmtId="0" fontId="9" fillId="0" borderId="19" xfId="35" applyFont="1" applyFill="1" applyBorder="1"/>
    <xf numFmtId="0" fontId="20" fillId="0" borderId="11" xfId="0" applyFont="1" applyFill="1" applyBorder="1" applyAlignment="1">
      <alignment horizontal="center" wrapText="1"/>
    </xf>
    <xf numFmtId="0" fontId="9" fillId="0" borderId="0" xfId="36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3" fontId="9" fillId="0" borderId="16" xfId="0" applyNumberFormat="1" applyFont="1" applyFill="1" applyBorder="1"/>
    <xf numFmtId="3" fontId="9" fillId="0" borderId="21" xfId="36" applyNumberFormat="1" applyFont="1" applyFill="1" applyBorder="1" applyAlignment="1">
      <alignment horizontal="right"/>
    </xf>
    <xf numFmtId="0" fontId="20" fillId="0" borderId="10" xfId="0" applyFont="1" applyFill="1" applyBorder="1" applyAlignment="1">
      <alignment horizontal="center" wrapText="1"/>
    </xf>
    <xf numFmtId="0" fontId="9" fillId="0" borderId="10" xfId="36" applyNumberFormat="1" applyFont="1" applyFill="1" applyBorder="1" applyAlignment="1">
      <alignment horizontal="center" vertical="center"/>
    </xf>
    <xf numFmtId="0" fontId="9" fillId="0" borderId="11" xfId="36" applyNumberFormat="1" applyFont="1" applyFill="1" applyBorder="1" applyAlignment="1">
      <alignment horizontal="center" vertical="center"/>
    </xf>
    <xf numFmtId="0" fontId="21" fillId="0" borderId="0" xfId="0" applyFont="1" applyBorder="1" applyAlignment="1"/>
    <xf numFmtId="0" fontId="9" fillId="0" borderId="19" xfId="36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3" fillId="0" borderId="15" xfId="36" applyFont="1" applyFill="1" applyBorder="1" applyAlignment="1">
      <alignment horizontal="left" wrapText="1"/>
    </xf>
    <xf numFmtId="3" fontId="23" fillId="0" borderId="9" xfId="36" applyNumberFormat="1" applyFont="1" applyFill="1" applyBorder="1"/>
    <xf numFmtId="3" fontId="23" fillId="0" borderId="16" xfId="36" applyNumberFormat="1" applyFont="1" applyFill="1" applyBorder="1"/>
    <xf numFmtId="3" fontId="23" fillId="0" borderId="0" xfId="36" applyNumberFormat="1" applyFont="1" applyFill="1" applyBorder="1"/>
    <xf numFmtId="0" fontId="20" fillId="0" borderId="11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9" fillId="0" borderId="13" xfId="36" applyFont="1" applyFill="1" applyBorder="1" applyAlignment="1">
      <alignment horizontal="center" vertical="center"/>
    </xf>
    <xf numFmtId="0" fontId="9" fillId="0" borderId="18" xfId="36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9" fillId="0" borderId="14" xfId="36" applyFont="1" applyFill="1" applyBorder="1" applyAlignment="1">
      <alignment horizontal="center" vertical="center"/>
    </xf>
    <xf numFmtId="0" fontId="9" fillId="0" borderId="12" xfId="36" applyFont="1" applyFill="1" applyBorder="1" applyAlignment="1">
      <alignment horizontal="center" vertical="center"/>
    </xf>
    <xf numFmtId="0" fontId="9" fillId="0" borderId="19" xfId="36" applyFont="1" applyFill="1" applyBorder="1" applyAlignment="1">
      <alignment horizontal="center" vertical="center"/>
    </xf>
    <xf numFmtId="0" fontId="9" fillId="0" borderId="21" xfId="36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wrapText="1"/>
    </xf>
    <xf numFmtId="0" fontId="22" fillId="0" borderId="0" xfId="0" applyFont="1" applyBorder="1" applyAlignment="1">
      <alignment horizont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3"/>
  <sheetViews>
    <sheetView showGridLines="0" tabSelected="1" zoomScaleNormal="100" zoomScaleSheetLayoutView="100" workbookViewId="0">
      <pane ySplit="12" topLeftCell="A13" activePane="bottomLeft" state="frozen"/>
      <selection pane="bottomLeft" activeCell="A2" sqref="A2:M2"/>
    </sheetView>
  </sheetViews>
  <sheetFormatPr baseColWidth="10" defaultRowHeight="12.75" x14ac:dyDescent="0.2"/>
  <cols>
    <col min="1" max="1" width="23.5703125" style="21" customWidth="1"/>
    <col min="2" max="3" width="10.42578125" style="21" customWidth="1"/>
    <col min="4" max="7" width="10.42578125" style="13" customWidth="1"/>
    <col min="8" max="13" width="10.42578125" style="21" customWidth="1"/>
    <col min="14" max="16384" width="11.42578125" style="21"/>
  </cols>
  <sheetData>
    <row r="1" spans="1:16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15.75" customHeight="1" x14ac:dyDescent="0.25">
      <c r="A2" s="67" t="s">
        <v>129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6" ht="15.75" customHeight="1" x14ac:dyDescent="0.25">
      <c r="A3" s="67" t="s">
        <v>134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6" ht="12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6" ht="12.75" customHeight="1" x14ac:dyDescent="0.2">
      <c r="A5" s="57" t="s">
        <v>0</v>
      </c>
      <c r="B5" s="60" t="s">
        <v>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6" ht="12.75" customHeight="1" x14ac:dyDescent="0.2">
      <c r="A6" s="58"/>
      <c r="B6" s="62" t="s"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6" ht="12.75" customHeight="1" x14ac:dyDescent="0.2">
      <c r="A7" s="58"/>
      <c r="B7" s="64" t="s">
        <v>8</v>
      </c>
      <c r="C7" s="65"/>
      <c r="D7" s="65"/>
      <c r="E7" s="65"/>
      <c r="F7" s="65"/>
      <c r="G7" s="66"/>
      <c r="H7" s="64" t="s">
        <v>9</v>
      </c>
      <c r="I7" s="65"/>
      <c r="J7" s="65"/>
      <c r="K7" s="65"/>
      <c r="L7" s="65"/>
      <c r="M7" s="65"/>
    </row>
    <row r="8" spans="1:16" ht="12.75" customHeight="1" x14ac:dyDescent="0.2">
      <c r="A8" s="58"/>
      <c r="B8" s="64">
        <v>2016</v>
      </c>
      <c r="C8" s="65"/>
      <c r="D8" s="65"/>
      <c r="E8" s="65"/>
      <c r="F8" s="66"/>
      <c r="G8" s="38">
        <v>2017</v>
      </c>
      <c r="H8" s="64">
        <v>2016</v>
      </c>
      <c r="I8" s="65"/>
      <c r="J8" s="65"/>
      <c r="K8" s="65"/>
      <c r="L8" s="66"/>
      <c r="M8" s="33">
        <v>2017</v>
      </c>
    </row>
    <row r="9" spans="1:16" ht="12.75" customHeight="1" x14ac:dyDescent="0.2">
      <c r="A9" s="58"/>
      <c r="B9" s="55" t="s">
        <v>6</v>
      </c>
      <c r="C9" s="52" t="s">
        <v>133</v>
      </c>
      <c r="D9" s="53"/>
      <c r="E9" s="53"/>
      <c r="F9" s="54"/>
      <c r="G9" s="43" t="s">
        <v>12</v>
      </c>
      <c r="H9" s="55" t="s">
        <v>6</v>
      </c>
      <c r="I9" s="49" t="s">
        <v>133</v>
      </c>
      <c r="J9" s="50"/>
      <c r="K9" s="50"/>
      <c r="L9" s="51"/>
      <c r="M9" s="44" t="s">
        <v>12</v>
      </c>
    </row>
    <row r="10" spans="1:16" ht="12.75" customHeight="1" x14ac:dyDescent="0.2">
      <c r="A10" s="59"/>
      <c r="B10" s="56"/>
      <c r="C10" s="39" t="s">
        <v>12</v>
      </c>
      <c r="D10" s="39" t="s">
        <v>2</v>
      </c>
      <c r="E10" s="39" t="s">
        <v>132</v>
      </c>
      <c r="F10" s="39" t="s">
        <v>7</v>
      </c>
      <c r="G10" s="42" t="s">
        <v>130</v>
      </c>
      <c r="H10" s="56"/>
      <c r="I10" s="39" t="s">
        <v>12</v>
      </c>
      <c r="J10" s="40" t="s">
        <v>2</v>
      </c>
      <c r="K10" s="39" t="s">
        <v>132</v>
      </c>
      <c r="L10" s="39" t="s">
        <v>7</v>
      </c>
      <c r="M10" s="42" t="s">
        <v>130</v>
      </c>
      <c r="P10" s="24"/>
    </row>
    <row r="11" spans="1:16" ht="6.75" customHeight="1" x14ac:dyDescent="0.2">
      <c r="A11" s="34"/>
      <c r="B11" s="4"/>
      <c r="C11" s="5"/>
      <c r="D11" s="5"/>
      <c r="E11" s="5"/>
      <c r="F11" s="5"/>
      <c r="G11" s="5"/>
      <c r="H11" s="5"/>
      <c r="I11" s="5"/>
      <c r="J11" s="5"/>
      <c r="K11" s="5"/>
      <c r="L11" s="3"/>
      <c r="M11" s="12"/>
      <c r="O11" s="24"/>
      <c r="P11" s="24"/>
    </row>
    <row r="12" spans="1:16" ht="14.25" customHeight="1" x14ac:dyDescent="0.25">
      <c r="A12" s="45" t="s">
        <v>127</v>
      </c>
      <c r="B12" s="46">
        <f t="shared" ref="B12:M12" si="0">SUM(B13:B126)</f>
        <v>426085.87051775871</v>
      </c>
      <c r="C12" s="46">
        <f t="shared" si="0"/>
        <v>101414</v>
      </c>
      <c r="D12" s="46">
        <f t="shared" si="0"/>
        <v>104165</v>
      </c>
      <c r="E12" s="46">
        <f t="shared" si="0"/>
        <v>106041</v>
      </c>
      <c r="F12" s="46">
        <f t="shared" si="0"/>
        <v>114465.87051775861</v>
      </c>
      <c r="G12" s="46">
        <f t="shared" si="0"/>
        <v>103743</v>
      </c>
      <c r="H12" s="46">
        <f t="shared" si="0"/>
        <v>836537.70886772336</v>
      </c>
      <c r="I12" s="46">
        <f t="shared" si="0"/>
        <v>207212</v>
      </c>
      <c r="J12" s="46">
        <f t="shared" si="0"/>
        <v>207637</v>
      </c>
      <c r="K12" s="46">
        <f t="shared" si="0"/>
        <v>211056</v>
      </c>
      <c r="L12" s="47">
        <f t="shared" si="0"/>
        <v>210632.70886772321</v>
      </c>
      <c r="M12" s="48">
        <f t="shared" si="0"/>
        <v>193070</v>
      </c>
      <c r="N12" s="24"/>
      <c r="P12" s="24"/>
    </row>
    <row r="13" spans="1:16" ht="12.75" customHeight="1" x14ac:dyDescent="0.2">
      <c r="A13" s="6" t="s">
        <v>13</v>
      </c>
      <c r="B13" s="7" t="s">
        <v>1</v>
      </c>
      <c r="C13" s="7" t="s">
        <v>1</v>
      </c>
      <c r="D13" s="7" t="s">
        <v>1</v>
      </c>
      <c r="E13" s="7" t="s">
        <v>1</v>
      </c>
      <c r="F13" s="2" t="s">
        <v>1</v>
      </c>
      <c r="G13" s="2" t="s">
        <v>1</v>
      </c>
      <c r="H13" s="2" t="s">
        <v>1</v>
      </c>
      <c r="I13" s="7" t="s">
        <v>1</v>
      </c>
      <c r="J13" s="7" t="s">
        <v>1</v>
      </c>
      <c r="K13" s="2" t="s">
        <v>1</v>
      </c>
      <c r="L13" s="7" t="s">
        <v>1</v>
      </c>
      <c r="M13" s="14" t="s">
        <v>1</v>
      </c>
    </row>
    <row r="14" spans="1:16" ht="12.75" customHeight="1" x14ac:dyDescent="0.2">
      <c r="A14" s="6" t="s">
        <v>14</v>
      </c>
      <c r="B14" s="7">
        <f>SUM(C14:F14)</f>
        <v>1</v>
      </c>
      <c r="C14" s="7">
        <v>1</v>
      </c>
      <c r="D14" s="7" t="s">
        <v>1</v>
      </c>
      <c r="E14" s="7" t="s">
        <v>1</v>
      </c>
      <c r="F14" s="2" t="s">
        <v>1</v>
      </c>
      <c r="G14" s="2" t="s">
        <v>1</v>
      </c>
      <c r="H14" s="5">
        <f>SUM(I14:L14)</f>
        <v>0.82599999999999996</v>
      </c>
      <c r="I14" s="7" t="s">
        <v>1</v>
      </c>
      <c r="J14" s="7" t="s">
        <v>1</v>
      </c>
      <c r="K14" s="2" t="s">
        <v>1</v>
      </c>
      <c r="L14" s="7">
        <v>0.82599999999999996</v>
      </c>
      <c r="M14" s="14">
        <v>1</v>
      </c>
    </row>
    <row r="15" spans="1:16" ht="12.75" customHeight="1" x14ac:dyDescent="0.2">
      <c r="A15" s="6" t="s">
        <v>15</v>
      </c>
      <c r="B15" s="7">
        <f>SUM(C15:F15)</f>
        <v>2200.5254034</v>
      </c>
      <c r="C15" s="7">
        <v>563</v>
      </c>
      <c r="D15" s="7">
        <v>553</v>
      </c>
      <c r="E15" s="7">
        <v>561</v>
      </c>
      <c r="F15" s="2">
        <v>523.52540340000007</v>
      </c>
      <c r="G15" s="2">
        <v>568</v>
      </c>
      <c r="H15" s="5">
        <f>SUM(I15:L15)</f>
        <v>460.99920459999998</v>
      </c>
      <c r="I15" s="7">
        <v>111</v>
      </c>
      <c r="J15" s="7">
        <v>129</v>
      </c>
      <c r="K15" s="5">
        <v>130</v>
      </c>
      <c r="L15" s="7">
        <v>90.999204599999999</v>
      </c>
      <c r="M15" s="14">
        <v>100</v>
      </c>
    </row>
    <row r="16" spans="1:16" ht="12.75" customHeight="1" x14ac:dyDescent="0.2">
      <c r="A16" s="6" t="s">
        <v>16</v>
      </c>
      <c r="B16" s="7">
        <f>SUM(C16:F16)</f>
        <v>73</v>
      </c>
      <c r="C16" s="7">
        <v>31</v>
      </c>
      <c r="D16" s="7">
        <v>21</v>
      </c>
      <c r="E16" s="7">
        <v>21</v>
      </c>
      <c r="F16" s="2" t="s">
        <v>1</v>
      </c>
      <c r="G16" s="2" t="s">
        <v>1</v>
      </c>
      <c r="H16" s="2" t="s">
        <v>1</v>
      </c>
      <c r="I16" s="7" t="s">
        <v>1</v>
      </c>
      <c r="J16" s="7" t="s">
        <v>1</v>
      </c>
      <c r="K16" s="2" t="s">
        <v>1</v>
      </c>
      <c r="L16" s="7" t="s">
        <v>1</v>
      </c>
      <c r="M16" s="14" t="s">
        <v>1</v>
      </c>
    </row>
    <row r="17" spans="1:13" ht="12.75" customHeight="1" x14ac:dyDescent="0.2">
      <c r="A17" s="6" t="s">
        <v>17</v>
      </c>
      <c r="B17" s="7">
        <f>SUM(C17:F17)</f>
        <v>31.0112205</v>
      </c>
      <c r="C17" s="7">
        <v>3</v>
      </c>
      <c r="D17" s="7">
        <v>6</v>
      </c>
      <c r="E17" s="7">
        <v>6</v>
      </c>
      <c r="F17" s="2">
        <v>16.0112205</v>
      </c>
      <c r="G17" s="2" t="s">
        <v>1</v>
      </c>
      <c r="H17" s="5">
        <f>SUM(I17:L17)</f>
        <v>25.9056988</v>
      </c>
      <c r="I17" s="7">
        <v>7</v>
      </c>
      <c r="J17" s="7">
        <v>5</v>
      </c>
      <c r="K17" s="2">
        <v>4</v>
      </c>
      <c r="L17" s="7">
        <v>9.9056987999999997</v>
      </c>
      <c r="M17" s="14" t="s">
        <v>1</v>
      </c>
    </row>
    <row r="18" spans="1:13" ht="12.75" customHeight="1" x14ac:dyDescent="0.2">
      <c r="A18" s="8" t="s">
        <v>18</v>
      </c>
      <c r="B18" s="7" t="s">
        <v>1</v>
      </c>
      <c r="C18" s="7" t="s">
        <v>1</v>
      </c>
      <c r="D18" s="7" t="s">
        <v>1</v>
      </c>
      <c r="E18" s="7" t="s">
        <v>1</v>
      </c>
      <c r="F18" s="2" t="s">
        <v>1</v>
      </c>
      <c r="G18" s="2" t="s">
        <v>1</v>
      </c>
      <c r="H18" s="2" t="s">
        <v>1</v>
      </c>
      <c r="I18" s="7" t="s">
        <v>1</v>
      </c>
      <c r="J18" s="7" t="s">
        <v>1</v>
      </c>
      <c r="K18" s="2" t="s">
        <v>1</v>
      </c>
      <c r="L18" s="7" t="s">
        <v>1</v>
      </c>
      <c r="M18" s="14" t="s">
        <v>1</v>
      </c>
    </row>
    <row r="19" spans="1:13" ht="12.75" customHeight="1" x14ac:dyDescent="0.2">
      <c r="A19" s="6" t="s">
        <v>19</v>
      </c>
      <c r="B19" s="7">
        <f>SUM(C19:F19)</f>
        <v>438.44829379999999</v>
      </c>
      <c r="C19" s="7">
        <v>114</v>
      </c>
      <c r="D19" s="7">
        <v>112</v>
      </c>
      <c r="E19" s="7">
        <v>109</v>
      </c>
      <c r="F19" s="2">
        <v>103.4482938</v>
      </c>
      <c r="G19" s="2">
        <v>167</v>
      </c>
      <c r="H19" s="5">
        <f>SUM(I19:L19)</f>
        <v>7.8259999999999996</v>
      </c>
      <c r="I19" s="7">
        <v>6</v>
      </c>
      <c r="J19" s="7">
        <v>1</v>
      </c>
      <c r="K19" s="2" t="s">
        <v>1</v>
      </c>
      <c r="L19" s="7">
        <v>0.82599999999999996</v>
      </c>
      <c r="M19" s="14">
        <v>2</v>
      </c>
    </row>
    <row r="20" spans="1:13" ht="12.75" customHeight="1" x14ac:dyDescent="0.2">
      <c r="A20" s="8" t="s">
        <v>20</v>
      </c>
      <c r="B20" s="7" t="s">
        <v>1</v>
      </c>
      <c r="C20" s="7" t="s">
        <v>1</v>
      </c>
      <c r="D20" s="7" t="s">
        <v>1</v>
      </c>
      <c r="E20" s="7" t="s">
        <v>1</v>
      </c>
      <c r="F20" s="2" t="s">
        <v>1</v>
      </c>
      <c r="G20" s="2" t="s">
        <v>1</v>
      </c>
      <c r="H20" s="2" t="s">
        <v>1</v>
      </c>
      <c r="I20" s="7" t="s">
        <v>1</v>
      </c>
      <c r="J20" s="7" t="s">
        <v>1</v>
      </c>
      <c r="K20" s="2" t="s">
        <v>1</v>
      </c>
      <c r="L20" s="7" t="s">
        <v>1</v>
      </c>
      <c r="M20" s="14" t="s">
        <v>1</v>
      </c>
    </row>
    <row r="21" spans="1:13" ht="12.75" customHeight="1" x14ac:dyDescent="0.2">
      <c r="A21" s="9" t="s">
        <v>21</v>
      </c>
      <c r="B21" s="7">
        <f>SUM(C21:F21)</f>
        <v>919.21217610981364</v>
      </c>
      <c r="C21" s="7">
        <v>231</v>
      </c>
      <c r="D21" s="7">
        <v>129</v>
      </c>
      <c r="E21" s="7">
        <v>128</v>
      </c>
      <c r="F21" s="2">
        <v>431.21217610981364</v>
      </c>
      <c r="G21" s="2">
        <v>772</v>
      </c>
      <c r="H21" s="5">
        <f t="shared" ref="H21:H41" si="1">SUM(I21:L21)</f>
        <v>2207.8222147884881</v>
      </c>
      <c r="I21" s="7">
        <v>501</v>
      </c>
      <c r="J21" s="7">
        <v>403</v>
      </c>
      <c r="K21" s="5">
        <v>391</v>
      </c>
      <c r="L21" s="7">
        <v>912.82221478848794</v>
      </c>
      <c r="M21" s="14">
        <v>887</v>
      </c>
    </row>
    <row r="22" spans="1:13" ht="12.75" customHeight="1" x14ac:dyDescent="0.2">
      <c r="A22" s="6" t="s">
        <v>22</v>
      </c>
      <c r="B22" s="7">
        <f>SUM(C22:F22)</f>
        <v>334.82381320000002</v>
      </c>
      <c r="C22" s="7">
        <v>79</v>
      </c>
      <c r="D22" s="7">
        <v>79</v>
      </c>
      <c r="E22" s="7">
        <v>80</v>
      </c>
      <c r="F22" s="2">
        <v>96.823813199999989</v>
      </c>
      <c r="G22" s="2" t="s">
        <v>1</v>
      </c>
      <c r="H22" s="5">
        <f t="shared" si="1"/>
        <v>110.65430119999999</v>
      </c>
      <c r="I22" s="7">
        <v>21</v>
      </c>
      <c r="J22" s="7">
        <v>25</v>
      </c>
      <c r="K22" s="5">
        <v>25</v>
      </c>
      <c r="L22" s="7">
        <v>39.654301199999999</v>
      </c>
      <c r="M22" s="14">
        <v>28</v>
      </c>
    </row>
    <row r="23" spans="1:13" ht="12.75" customHeight="1" x14ac:dyDescent="0.2">
      <c r="A23" s="6" t="s">
        <v>23</v>
      </c>
      <c r="B23" s="7">
        <f>SUM(C23:F23)</f>
        <v>564.74465639999994</v>
      </c>
      <c r="C23" s="7">
        <v>130</v>
      </c>
      <c r="D23" s="7">
        <v>135</v>
      </c>
      <c r="E23" s="7">
        <v>149</v>
      </c>
      <c r="F23" s="2">
        <v>150.7446564</v>
      </c>
      <c r="G23" s="2">
        <v>163</v>
      </c>
      <c r="H23" s="5">
        <f t="shared" si="1"/>
        <v>171.6474632</v>
      </c>
      <c r="I23" s="7">
        <v>41</v>
      </c>
      <c r="J23" s="7">
        <v>35</v>
      </c>
      <c r="K23" s="5">
        <v>37</v>
      </c>
      <c r="L23" s="7">
        <v>58.647463200000004</v>
      </c>
      <c r="M23" s="14">
        <v>42</v>
      </c>
    </row>
    <row r="24" spans="1:13" ht="12.75" customHeight="1" x14ac:dyDescent="0.2">
      <c r="A24" s="6" t="s">
        <v>24</v>
      </c>
      <c r="B24" s="7">
        <f>SUM(C24:F24)</f>
        <v>211.19651640000001</v>
      </c>
      <c r="C24" s="7">
        <v>50</v>
      </c>
      <c r="D24" s="7">
        <v>47</v>
      </c>
      <c r="E24" s="7">
        <v>47</v>
      </c>
      <c r="F24" s="2">
        <v>67.196516400000007</v>
      </c>
      <c r="G24" s="2" t="s">
        <v>1</v>
      </c>
      <c r="H24" s="5">
        <f t="shared" si="1"/>
        <v>83.313234800000004</v>
      </c>
      <c r="I24" s="7">
        <v>21</v>
      </c>
      <c r="J24" s="7">
        <v>24</v>
      </c>
      <c r="K24" s="5">
        <v>24</v>
      </c>
      <c r="L24" s="7">
        <v>14.3132348</v>
      </c>
      <c r="M24" s="14">
        <v>8</v>
      </c>
    </row>
    <row r="25" spans="1:13" ht="12.75" customHeight="1" x14ac:dyDescent="0.2">
      <c r="A25" s="6" t="s">
        <v>25</v>
      </c>
      <c r="B25" s="7">
        <f>SUM(C25:F25)</f>
        <v>1008.9084599</v>
      </c>
      <c r="C25" s="7">
        <v>261</v>
      </c>
      <c r="D25" s="7">
        <v>242</v>
      </c>
      <c r="E25" s="7">
        <v>234</v>
      </c>
      <c r="F25" s="2">
        <v>271.90845990000003</v>
      </c>
      <c r="G25" s="2">
        <v>181</v>
      </c>
      <c r="H25" s="7" t="s">
        <v>1</v>
      </c>
      <c r="I25" s="7" t="s">
        <v>1</v>
      </c>
      <c r="J25" s="7" t="s">
        <v>1</v>
      </c>
      <c r="K25" s="2" t="s">
        <v>1</v>
      </c>
      <c r="L25" s="7" t="s">
        <v>1</v>
      </c>
      <c r="M25" s="14" t="s">
        <v>1</v>
      </c>
    </row>
    <row r="26" spans="1:13" ht="12.75" customHeight="1" x14ac:dyDescent="0.2">
      <c r="A26" s="8" t="s">
        <v>26</v>
      </c>
      <c r="B26" s="7" t="s">
        <v>1</v>
      </c>
      <c r="C26" s="7" t="s">
        <v>1</v>
      </c>
      <c r="D26" s="7" t="s">
        <v>1</v>
      </c>
      <c r="E26" s="7" t="s">
        <v>1</v>
      </c>
      <c r="F26" s="2" t="s">
        <v>1</v>
      </c>
      <c r="G26" s="2" t="s">
        <v>1</v>
      </c>
      <c r="H26" s="5">
        <f t="shared" si="1"/>
        <v>271.21186739999996</v>
      </c>
      <c r="I26" s="7">
        <v>77</v>
      </c>
      <c r="J26" s="7">
        <v>72</v>
      </c>
      <c r="K26" s="5">
        <v>72</v>
      </c>
      <c r="L26" s="7">
        <v>50.211867399999988</v>
      </c>
      <c r="M26" s="14">
        <v>75</v>
      </c>
    </row>
    <row r="27" spans="1:13" ht="12.75" customHeight="1" x14ac:dyDescent="0.2">
      <c r="A27" s="8" t="s">
        <v>27</v>
      </c>
      <c r="B27" s="7" t="s">
        <v>1</v>
      </c>
      <c r="C27" s="7" t="s">
        <v>1</v>
      </c>
      <c r="D27" s="7" t="s">
        <v>1</v>
      </c>
      <c r="E27" s="7" t="s">
        <v>1</v>
      </c>
      <c r="F27" s="2" t="s">
        <v>1</v>
      </c>
      <c r="G27" s="2" t="s">
        <v>1</v>
      </c>
      <c r="H27" s="5">
        <f t="shared" si="1"/>
        <v>24.11476</v>
      </c>
      <c r="I27" s="7">
        <v>6</v>
      </c>
      <c r="J27" s="7">
        <v>6</v>
      </c>
      <c r="K27" s="5">
        <v>6</v>
      </c>
      <c r="L27" s="7">
        <v>6.1147599999999995</v>
      </c>
      <c r="M27" s="14">
        <v>2</v>
      </c>
    </row>
    <row r="28" spans="1:13" ht="12.75" customHeight="1" x14ac:dyDescent="0.2">
      <c r="A28" s="6" t="s">
        <v>28</v>
      </c>
      <c r="B28" s="7">
        <f t="shared" ref="B28:B34" si="2">SUM(C28:F28)</f>
        <v>473.35607149999998</v>
      </c>
      <c r="C28" s="7">
        <v>134</v>
      </c>
      <c r="D28" s="7">
        <v>108</v>
      </c>
      <c r="E28" s="7">
        <v>114</v>
      </c>
      <c r="F28" s="2">
        <v>117.35607149999996</v>
      </c>
      <c r="G28" s="2" t="s">
        <v>1</v>
      </c>
      <c r="H28" s="5">
        <f t="shared" si="1"/>
        <v>61.933031400000004</v>
      </c>
      <c r="I28" s="7">
        <v>10</v>
      </c>
      <c r="J28" s="7">
        <v>12</v>
      </c>
      <c r="K28" s="5">
        <v>16</v>
      </c>
      <c r="L28" s="7">
        <v>23.933031400000001</v>
      </c>
      <c r="M28" s="14">
        <v>21</v>
      </c>
    </row>
    <row r="29" spans="1:13" ht="12.75" customHeight="1" x14ac:dyDescent="0.2">
      <c r="A29" s="6" t="s">
        <v>29</v>
      </c>
      <c r="B29" s="7">
        <f t="shared" si="2"/>
        <v>596.65900160000001</v>
      </c>
      <c r="C29" s="7">
        <v>157</v>
      </c>
      <c r="D29" s="7">
        <v>174</v>
      </c>
      <c r="E29" s="7">
        <v>175</v>
      </c>
      <c r="F29" s="2">
        <v>90.659001599999996</v>
      </c>
      <c r="G29" s="2">
        <v>59</v>
      </c>
      <c r="H29" s="5">
        <f t="shared" si="1"/>
        <v>191.8219422</v>
      </c>
      <c r="I29" s="7">
        <v>66</v>
      </c>
      <c r="J29" s="7">
        <v>48</v>
      </c>
      <c r="K29" s="5">
        <v>47</v>
      </c>
      <c r="L29" s="7">
        <v>30.821942199999995</v>
      </c>
      <c r="M29" s="14">
        <v>50</v>
      </c>
    </row>
    <row r="30" spans="1:13" ht="12.75" customHeight="1" x14ac:dyDescent="0.2">
      <c r="A30" s="6" t="s">
        <v>30</v>
      </c>
      <c r="B30" s="7">
        <f t="shared" si="2"/>
        <v>202.2651223</v>
      </c>
      <c r="C30" s="7">
        <v>49</v>
      </c>
      <c r="D30" s="7">
        <v>43</v>
      </c>
      <c r="E30" s="7">
        <v>41</v>
      </c>
      <c r="F30" s="2">
        <v>69.265122300000002</v>
      </c>
      <c r="G30" s="2" t="s">
        <v>1</v>
      </c>
      <c r="H30" s="2" t="s">
        <v>1</v>
      </c>
      <c r="I30" s="7" t="s">
        <v>1</v>
      </c>
      <c r="J30" s="7" t="s">
        <v>1</v>
      </c>
      <c r="K30" s="2" t="s">
        <v>1</v>
      </c>
      <c r="L30" s="7" t="s">
        <v>1</v>
      </c>
      <c r="M30" s="14" t="s">
        <v>1</v>
      </c>
    </row>
    <row r="31" spans="1:13" ht="12.75" customHeight="1" x14ac:dyDescent="0.2">
      <c r="A31" s="9" t="s">
        <v>32</v>
      </c>
      <c r="B31" s="7">
        <f t="shared" si="2"/>
        <v>2795.0294152000001</v>
      </c>
      <c r="C31" s="7">
        <v>624</v>
      </c>
      <c r="D31" s="7">
        <v>652</v>
      </c>
      <c r="E31" s="7">
        <v>663</v>
      </c>
      <c r="F31" s="2">
        <v>856.02941520000002</v>
      </c>
      <c r="G31" s="2">
        <v>613</v>
      </c>
      <c r="H31" s="5">
        <f t="shared" si="1"/>
        <v>1238.7436214519973</v>
      </c>
      <c r="I31" s="7">
        <v>288</v>
      </c>
      <c r="J31" s="7">
        <v>265</v>
      </c>
      <c r="K31" s="5">
        <v>268</v>
      </c>
      <c r="L31" s="7">
        <v>417.74362145199734</v>
      </c>
      <c r="M31" s="14">
        <v>328</v>
      </c>
    </row>
    <row r="32" spans="1:13" ht="12.75" customHeight="1" x14ac:dyDescent="0.2">
      <c r="A32" s="6" t="s">
        <v>33</v>
      </c>
      <c r="B32" s="7">
        <f t="shared" si="2"/>
        <v>5325.5072461999989</v>
      </c>
      <c r="C32" s="7">
        <v>734</v>
      </c>
      <c r="D32" s="7">
        <v>820</v>
      </c>
      <c r="E32" s="7">
        <v>998</v>
      </c>
      <c r="F32" s="2">
        <v>2773.5072461999989</v>
      </c>
      <c r="G32" s="2">
        <v>1088</v>
      </c>
      <c r="H32" s="5">
        <f t="shared" si="1"/>
        <v>4044.6454473491958</v>
      </c>
      <c r="I32" s="7">
        <v>501</v>
      </c>
      <c r="J32" s="7">
        <v>1161</v>
      </c>
      <c r="K32" s="5">
        <v>1120</v>
      </c>
      <c r="L32" s="7">
        <v>1262.6454473491958</v>
      </c>
      <c r="M32" s="14">
        <v>1187</v>
      </c>
    </row>
    <row r="33" spans="1:15" ht="12.75" customHeight="1" x14ac:dyDescent="0.2">
      <c r="A33" s="6" t="s">
        <v>34</v>
      </c>
      <c r="B33" s="7">
        <f t="shared" si="2"/>
        <v>45.046549999999996</v>
      </c>
      <c r="C33" s="7">
        <v>13</v>
      </c>
      <c r="D33" s="7">
        <v>14</v>
      </c>
      <c r="E33" s="7">
        <v>14</v>
      </c>
      <c r="F33" s="2">
        <v>4.0465499999999999</v>
      </c>
      <c r="G33" s="2" t="s">
        <v>1</v>
      </c>
      <c r="H33" s="5">
        <f t="shared" si="1"/>
        <v>164.7637052</v>
      </c>
      <c r="I33" s="7">
        <v>20</v>
      </c>
      <c r="J33" s="7">
        <v>56</v>
      </c>
      <c r="K33" s="5">
        <v>51</v>
      </c>
      <c r="L33" s="7">
        <v>37.763705199999997</v>
      </c>
      <c r="M33" s="14">
        <v>33</v>
      </c>
    </row>
    <row r="34" spans="1:15" ht="12.75" customHeight="1" x14ac:dyDescent="0.2">
      <c r="A34" s="6" t="s">
        <v>35</v>
      </c>
      <c r="B34" s="7">
        <f t="shared" si="2"/>
        <v>6.2948589999999998</v>
      </c>
      <c r="C34" s="7" t="s">
        <v>1</v>
      </c>
      <c r="D34" s="7">
        <v>1</v>
      </c>
      <c r="E34" s="7" t="s">
        <v>1</v>
      </c>
      <c r="F34" s="2">
        <v>5.2948589999999998</v>
      </c>
      <c r="G34" s="2" t="s">
        <v>1</v>
      </c>
      <c r="H34" s="5">
        <f t="shared" si="1"/>
        <v>174.93776179999998</v>
      </c>
      <c r="I34" s="7">
        <v>16</v>
      </c>
      <c r="J34" s="7">
        <v>25</v>
      </c>
      <c r="K34" s="5">
        <v>22</v>
      </c>
      <c r="L34" s="7">
        <v>111.93776179999999</v>
      </c>
      <c r="M34" s="14">
        <v>25</v>
      </c>
    </row>
    <row r="35" spans="1:15" ht="12.75" customHeight="1" x14ac:dyDescent="0.2">
      <c r="A35" s="9" t="s">
        <v>36</v>
      </c>
      <c r="B35" s="7">
        <f t="shared" ref="B35:B40" si="3">SUM(C35:F35)</f>
        <v>5677.2397357999998</v>
      </c>
      <c r="C35" s="7">
        <v>1316</v>
      </c>
      <c r="D35" s="7">
        <v>1382</v>
      </c>
      <c r="E35" s="7">
        <v>1300</v>
      </c>
      <c r="F35" s="2">
        <v>1679.2397358000003</v>
      </c>
      <c r="G35" s="2">
        <v>1416</v>
      </c>
      <c r="H35" s="5">
        <f t="shared" si="1"/>
        <v>1561.2442166000001</v>
      </c>
      <c r="I35" s="7">
        <v>361</v>
      </c>
      <c r="J35" s="7">
        <v>383</v>
      </c>
      <c r="K35" s="5">
        <v>390</v>
      </c>
      <c r="L35" s="7">
        <v>427.24421660000002</v>
      </c>
      <c r="M35" s="14">
        <v>318</v>
      </c>
      <c r="N35" s="24"/>
    </row>
    <row r="36" spans="1:15" ht="12.75" customHeight="1" x14ac:dyDescent="0.2">
      <c r="A36" s="9" t="s">
        <v>37</v>
      </c>
      <c r="B36" s="7">
        <f t="shared" si="3"/>
        <v>3928.8238648594433</v>
      </c>
      <c r="C36" s="7">
        <v>848</v>
      </c>
      <c r="D36" s="7">
        <v>863</v>
      </c>
      <c r="E36" s="7">
        <v>894</v>
      </c>
      <c r="F36" s="2">
        <v>1323.8238648594436</v>
      </c>
      <c r="G36" s="2">
        <v>1346</v>
      </c>
      <c r="H36" s="5">
        <f t="shared" si="1"/>
        <v>3841.1042955977418</v>
      </c>
      <c r="I36" s="7">
        <v>933</v>
      </c>
      <c r="J36" s="7">
        <v>925</v>
      </c>
      <c r="K36" s="5">
        <v>920</v>
      </c>
      <c r="L36" s="7">
        <v>1063.1042955977418</v>
      </c>
      <c r="M36" s="14">
        <v>1013</v>
      </c>
      <c r="N36" s="24"/>
    </row>
    <row r="37" spans="1:15" ht="12.75" customHeight="1" x14ac:dyDescent="0.2">
      <c r="A37" s="9" t="s">
        <v>38</v>
      </c>
      <c r="B37" s="7">
        <f t="shared" si="3"/>
        <v>11631.234116200001</v>
      </c>
      <c r="C37" s="7">
        <v>2993</v>
      </c>
      <c r="D37" s="7">
        <v>2353</v>
      </c>
      <c r="E37" s="7">
        <v>3451</v>
      </c>
      <c r="F37" s="2">
        <v>2834.2341162000007</v>
      </c>
      <c r="G37" s="2">
        <v>2555</v>
      </c>
      <c r="H37" s="5">
        <f t="shared" si="1"/>
        <v>103852.052195</v>
      </c>
      <c r="I37" s="7">
        <v>17464</v>
      </c>
      <c r="J37" s="7">
        <v>29208</v>
      </c>
      <c r="K37" s="5">
        <v>30295</v>
      </c>
      <c r="L37" s="7">
        <v>26885.052195</v>
      </c>
      <c r="M37" s="14">
        <v>28022</v>
      </c>
      <c r="N37" s="24"/>
    </row>
    <row r="38" spans="1:15" ht="12.75" customHeight="1" x14ac:dyDescent="0.2">
      <c r="A38" s="9" t="s">
        <v>39</v>
      </c>
      <c r="B38" s="7">
        <f t="shared" si="3"/>
        <v>23116.345333400001</v>
      </c>
      <c r="C38" s="7">
        <v>5508</v>
      </c>
      <c r="D38" s="7">
        <v>5778</v>
      </c>
      <c r="E38" s="7">
        <v>5789</v>
      </c>
      <c r="F38" s="2">
        <v>6041.3453334000005</v>
      </c>
      <c r="G38" s="2">
        <v>5816</v>
      </c>
      <c r="H38" s="5">
        <f t="shared" si="1"/>
        <v>256155.71813552268</v>
      </c>
      <c r="I38" s="7">
        <v>61440</v>
      </c>
      <c r="J38" s="7">
        <v>64935</v>
      </c>
      <c r="K38" s="5">
        <v>66412</v>
      </c>
      <c r="L38" s="7">
        <v>63368.718135522693</v>
      </c>
      <c r="M38" s="14">
        <v>57880</v>
      </c>
      <c r="N38" s="24"/>
    </row>
    <row r="39" spans="1:15" ht="12.75" customHeight="1" x14ac:dyDescent="0.2">
      <c r="A39" s="6" t="s">
        <v>40</v>
      </c>
      <c r="B39" s="7">
        <f t="shared" si="3"/>
        <v>10.780799999999999</v>
      </c>
      <c r="C39" s="7">
        <v>5</v>
      </c>
      <c r="D39" s="7">
        <v>4</v>
      </c>
      <c r="E39" s="7" t="s">
        <v>1</v>
      </c>
      <c r="F39" s="2">
        <v>1.7808000000000002</v>
      </c>
      <c r="G39" s="2" t="s">
        <v>1</v>
      </c>
      <c r="H39" s="2" t="s">
        <v>1</v>
      </c>
      <c r="I39" s="7" t="s">
        <v>1</v>
      </c>
      <c r="J39" s="7" t="s">
        <v>1</v>
      </c>
      <c r="K39" s="2" t="s">
        <v>1</v>
      </c>
      <c r="L39" s="7" t="s">
        <v>1</v>
      </c>
      <c r="M39" s="14" t="s">
        <v>1</v>
      </c>
    </row>
    <row r="40" spans="1:15" ht="12.75" customHeight="1" x14ac:dyDescent="0.2">
      <c r="A40" s="9" t="s">
        <v>41</v>
      </c>
      <c r="B40" s="7">
        <f t="shared" si="3"/>
        <v>12449.214569</v>
      </c>
      <c r="C40" s="7">
        <v>2786</v>
      </c>
      <c r="D40" s="7">
        <v>3246</v>
      </c>
      <c r="E40" s="7">
        <v>3138</v>
      </c>
      <c r="F40" s="2">
        <v>3279.2145689999988</v>
      </c>
      <c r="G40" s="2">
        <v>2864</v>
      </c>
      <c r="H40" s="5">
        <f t="shared" si="1"/>
        <v>27270.352255785499</v>
      </c>
      <c r="I40" s="7">
        <v>10888</v>
      </c>
      <c r="J40" s="7">
        <v>5398</v>
      </c>
      <c r="K40" s="5">
        <v>5489</v>
      </c>
      <c r="L40" s="7">
        <v>5495.3522557854985</v>
      </c>
      <c r="M40" s="14">
        <v>4696</v>
      </c>
    </row>
    <row r="41" spans="1:15" ht="12.75" customHeight="1" x14ac:dyDescent="0.2">
      <c r="A41" s="8" t="s">
        <v>42</v>
      </c>
      <c r="B41" s="7" t="s">
        <v>1</v>
      </c>
      <c r="C41" s="7" t="s">
        <v>1</v>
      </c>
      <c r="D41" s="7" t="s">
        <v>1</v>
      </c>
      <c r="E41" s="7" t="s">
        <v>1</v>
      </c>
      <c r="F41" s="2" t="s">
        <v>1</v>
      </c>
      <c r="G41" s="2" t="s">
        <v>1</v>
      </c>
      <c r="H41" s="5">
        <f t="shared" si="1"/>
        <v>340.08528243972756</v>
      </c>
      <c r="I41" s="7">
        <v>8</v>
      </c>
      <c r="J41" s="7">
        <v>15</v>
      </c>
      <c r="K41" s="2" t="s">
        <v>1</v>
      </c>
      <c r="L41" s="7">
        <v>317.08528243972756</v>
      </c>
      <c r="M41" s="14">
        <v>370</v>
      </c>
      <c r="N41" s="24"/>
    </row>
    <row r="42" spans="1:15" ht="12.75" customHeight="1" x14ac:dyDescent="0.2">
      <c r="A42" s="6" t="s">
        <v>43</v>
      </c>
      <c r="B42" s="7">
        <f>SUM(C42:F42)</f>
        <v>107.9256882</v>
      </c>
      <c r="C42" s="7">
        <v>43</v>
      </c>
      <c r="D42" s="7">
        <v>32</v>
      </c>
      <c r="E42" s="7" t="s">
        <v>1</v>
      </c>
      <c r="F42" s="2">
        <v>32.925688199999996</v>
      </c>
      <c r="G42" s="2" t="s">
        <v>1</v>
      </c>
      <c r="H42" s="2" t="s">
        <v>1</v>
      </c>
      <c r="I42" s="7" t="s">
        <v>1</v>
      </c>
      <c r="J42" s="7" t="s">
        <v>1</v>
      </c>
      <c r="K42" s="2" t="s">
        <v>1</v>
      </c>
      <c r="L42" s="7" t="s">
        <v>1</v>
      </c>
      <c r="M42" s="14" t="s">
        <v>1</v>
      </c>
    </row>
    <row r="43" spans="1:15" ht="12.75" customHeight="1" x14ac:dyDescent="0.2">
      <c r="A43" s="6" t="s">
        <v>44</v>
      </c>
      <c r="B43" s="7">
        <f>SUM(C43:F43)</f>
        <v>68.061109799999997</v>
      </c>
      <c r="C43" s="7">
        <v>22</v>
      </c>
      <c r="D43" s="7">
        <v>14</v>
      </c>
      <c r="E43" s="7" t="s">
        <v>1</v>
      </c>
      <c r="F43" s="2">
        <v>32.061109800000004</v>
      </c>
      <c r="G43" s="2" t="s">
        <v>1</v>
      </c>
      <c r="H43" s="2" t="s">
        <v>1</v>
      </c>
      <c r="I43" s="7" t="s">
        <v>1</v>
      </c>
      <c r="J43" s="7" t="s">
        <v>1</v>
      </c>
      <c r="K43" s="2" t="s">
        <v>1</v>
      </c>
      <c r="L43" s="7" t="s">
        <v>1</v>
      </c>
      <c r="M43" s="14" t="s">
        <v>1</v>
      </c>
      <c r="N43" s="24"/>
    </row>
    <row r="44" spans="1:15" ht="12.75" customHeight="1" x14ac:dyDescent="0.2">
      <c r="A44" s="9" t="s">
        <v>45</v>
      </c>
      <c r="B44" s="7">
        <f>SUM(C44:F44)</f>
        <v>12856.4598663</v>
      </c>
      <c r="C44" s="7">
        <v>2834</v>
      </c>
      <c r="D44" s="7">
        <v>3499</v>
      </c>
      <c r="E44" s="7">
        <v>3507</v>
      </c>
      <c r="F44" s="2">
        <v>3016.4598662999992</v>
      </c>
      <c r="G44" s="2">
        <v>2691</v>
      </c>
      <c r="H44" s="5">
        <f>SUM(I44:L44)</f>
        <v>11535.183361602951</v>
      </c>
      <c r="I44" s="7">
        <v>3107</v>
      </c>
      <c r="J44" s="7">
        <v>2766</v>
      </c>
      <c r="K44" s="5">
        <v>2772</v>
      </c>
      <c r="L44" s="7">
        <v>2890.1833616029508</v>
      </c>
      <c r="M44" s="14">
        <v>2691</v>
      </c>
    </row>
    <row r="45" spans="1:15" ht="12.75" customHeight="1" x14ac:dyDescent="0.2">
      <c r="A45" s="9" t="s">
        <v>46</v>
      </c>
      <c r="B45" s="7">
        <f>SUM(C45:F45)</f>
        <v>3463.2317502999999</v>
      </c>
      <c r="C45" s="7">
        <v>830</v>
      </c>
      <c r="D45" s="7">
        <v>860</v>
      </c>
      <c r="E45" s="7">
        <v>984</v>
      </c>
      <c r="F45" s="2">
        <v>789.23175030000004</v>
      </c>
      <c r="G45" s="2">
        <v>760</v>
      </c>
      <c r="H45" s="5">
        <f>SUM(I45:L45)</f>
        <v>8283.7883220248514</v>
      </c>
      <c r="I45" s="7">
        <v>2086</v>
      </c>
      <c r="J45" s="7">
        <v>1993</v>
      </c>
      <c r="K45" s="5">
        <v>2011</v>
      </c>
      <c r="L45" s="7">
        <v>2193.7883220248514</v>
      </c>
      <c r="M45" s="14">
        <v>760</v>
      </c>
      <c r="N45" s="24"/>
    </row>
    <row r="46" spans="1:15" ht="12.75" customHeight="1" x14ac:dyDescent="0.2">
      <c r="A46" s="6" t="s">
        <v>47</v>
      </c>
      <c r="B46" s="7">
        <f>SUM(C46:F46)</f>
        <v>1533.7016464999999</v>
      </c>
      <c r="C46" s="7">
        <v>425</v>
      </c>
      <c r="D46" s="7">
        <v>379</v>
      </c>
      <c r="E46" s="7">
        <v>383</v>
      </c>
      <c r="F46" s="2">
        <v>346.70164649999992</v>
      </c>
      <c r="G46" s="2">
        <v>214</v>
      </c>
      <c r="H46" s="5">
        <f>SUM(I46:L46)</f>
        <v>157.03481199999999</v>
      </c>
      <c r="I46" s="7">
        <v>71</v>
      </c>
      <c r="J46" s="7">
        <v>60</v>
      </c>
      <c r="K46" s="2" t="s">
        <v>1</v>
      </c>
      <c r="L46" s="7">
        <v>26.034811999999995</v>
      </c>
      <c r="M46" s="14" t="s">
        <v>1</v>
      </c>
    </row>
    <row r="47" spans="1:15" ht="12.75" customHeight="1" x14ac:dyDescent="0.2">
      <c r="A47" s="6" t="s">
        <v>48</v>
      </c>
      <c r="B47" s="7" t="s">
        <v>1</v>
      </c>
      <c r="C47" s="7" t="s">
        <v>1</v>
      </c>
      <c r="D47" s="7" t="s">
        <v>1</v>
      </c>
      <c r="E47" s="7" t="s">
        <v>1</v>
      </c>
      <c r="F47" s="2" t="s">
        <v>1</v>
      </c>
      <c r="G47" s="2" t="s">
        <v>1</v>
      </c>
      <c r="H47" s="2" t="s">
        <v>1</v>
      </c>
      <c r="I47" s="7" t="s">
        <v>1</v>
      </c>
      <c r="J47" s="7" t="s">
        <v>1</v>
      </c>
      <c r="K47" s="2" t="s">
        <v>1</v>
      </c>
      <c r="L47" s="7" t="s">
        <v>1</v>
      </c>
      <c r="M47" s="14" t="s">
        <v>1</v>
      </c>
      <c r="O47" s="24"/>
    </row>
    <row r="48" spans="1:15" ht="12.75" customHeight="1" x14ac:dyDescent="0.2">
      <c r="A48" s="9" t="s">
        <v>49</v>
      </c>
      <c r="B48" s="7">
        <f>SUM(C48:F48)</f>
        <v>11312.815857456188</v>
      </c>
      <c r="C48" s="7">
        <v>2789</v>
      </c>
      <c r="D48" s="7">
        <v>2784</v>
      </c>
      <c r="E48" s="7">
        <v>2729</v>
      </c>
      <c r="F48" s="2">
        <v>3010.8158574561876</v>
      </c>
      <c r="G48" s="2">
        <v>2897</v>
      </c>
      <c r="H48" s="5">
        <f>SUM(I48:L48)</f>
        <v>5712.2008535958066</v>
      </c>
      <c r="I48" s="7">
        <v>1439</v>
      </c>
      <c r="J48" s="7">
        <v>1465</v>
      </c>
      <c r="K48" s="5">
        <v>1492</v>
      </c>
      <c r="L48" s="7">
        <v>1316.2008535958066</v>
      </c>
      <c r="M48" s="14">
        <v>1219</v>
      </c>
      <c r="N48" s="24"/>
      <c r="O48" s="24"/>
    </row>
    <row r="49" spans="1:15" ht="12.75" customHeight="1" x14ac:dyDescent="0.2">
      <c r="A49" s="6" t="s">
        <v>50</v>
      </c>
      <c r="B49" s="7">
        <f>SUM(C49:F49)</f>
        <v>147795.27019152525</v>
      </c>
      <c r="C49" s="7">
        <v>36110</v>
      </c>
      <c r="D49" s="7">
        <v>36529</v>
      </c>
      <c r="E49" s="7">
        <v>36743</v>
      </c>
      <c r="F49" s="2">
        <v>38413.270191525255</v>
      </c>
      <c r="G49" s="2">
        <v>36666</v>
      </c>
      <c r="H49" s="5">
        <f>SUM(I49:L49)</f>
        <v>110335.1677028038</v>
      </c>
      <c r="I49" s="7">
        <v>29759</v>
      </c>
      <c r="J49" s="7">
        <v>26469</v>
      </c>
      <c r="K49" s="5">
        <v>26890</v>
      </c>
      <c r="L49" s="7">
        <v>27217.167702803799</v>
      </c>
      <c r="M49" s="14">
        <v>23846</v>
      </c>
      <c r="N49" s="24"/>
      <c r="O49" s="24"/>
    </row>
    <row r="50" spans="1:15" ht="12.75" customHeight="1" x14ac:dyDescent="0.2">
      <c r="A50" s="8" t="s">
        <v>51</v>
      </c>
      <c r="B50" s="7">
        <f>SUM(C50:F50)</f>
        <v>15.9270972</v>
      </c>
      <c r="C50" s="7">
        <v>10</v>
      </c>
      <c r="D50" s="7">
        <v>5</v>
      </c>
      <c r="E50" s="7" t="s">
        <v>1</v>
      </c>
      <c r="F50" s="2">
        <v>0.92709720000000018</v>
      </c>
      <c r="G50" s="2" t="s">
        <v>1</v>
      </c>
      <c r="H50" s="5">
        <f>SUM(I50:L50)</f>
        <v>24</v>
      </c>
      <c r="I50" s="7">
        <v>7</v>
      </c>
      <c r="J50" s="7">
        <v>3</v>
      </c>
      <c r="K50" s="2">
        <v>3</v>
      </c>
      <c r="L50" s="7">
        <v>11</v>
      </c>
      <c r="M50" s="14" t="s">
        <v>1</v>
      </c>
    </row>
    <row r="51" spans="1:15" ht="12.75" customHeight="1" x14ac:dyDescent="0.2">
      <c r="A51" s="8" t="s">
        <v>52</v>
      </c>
      <c r="B51" s="7" t="s">
        <v>1</v>
      </c>
      <c r="C51" s="7" t="s">
        <v>1</v>
      </c>
      <c r="D51" s="7" t="s">
        <v>1</v>
      </c>
      <c r="E51" s="7" t="s">
        <v>1</v>
      </c>
      <c r="F51" s="2" t="s">
        <v>1</v>
      </c>
      <c r="G51" s="2" t="s">
        <v>1</v>
      </c>
      <c r="H51" s="5">
        <f>SUM(I51:L51)</f>
        <v>25.67698</v>
      </c>
      <c r="I51" s="7">
        <v>8</v>
      </c>
      <c r="J51" s="7">
        <v>6</v>
      </c>
      <c r="K51" s="2">
        <v>6</v>
      </c>
      <c r="L51" s="7">
        <v>5.6769799999999995</v>
      </c>
      <c r="M51" s="14" t="s">
        <v>1</v>
      </c>
    </row>
    <row r="52" spans="1:15" ht="12.75" customHeight="1" x14ac:dyDescent="0.2">
      <c r="A52" s="6" t="s">
        <v>53</v>
      </c>
      <c r="B52" s="7">
        <f>SUM(C52:F52)</f>
        <v>999.05320460000007</v>
      </c>
      <c r="C52" s="7">
        <v>230</v>
      </c>
      <c r="D52" s="7">
        <v>306</v>
      </c>
      <c r="E52" s="7">
        <v>282</v>
      </c>
      <c r="F52" s="2">
        <v>181.05320460000002</v>
      </c>
      <c r="G52" s="2">
        <v>201</v>
      </c>
      <c r="H52" s="5">
        <f>SUM(I52:L52)</f>
        <v>718.56344379999996</v>
      </c>
      <c r="I52" s="7">
        <v>203</v>
      </c>
      <c r="J52" s="7">
        <v>167</v>
      </c>
      <c r="K52" s="5">
        <v>169</v>
      </c>
      <c r="L52" s="7">
        <v>179.56344380000002</v>
      </c>
      <c r="M52" s="14">
        <v>149</v>
      </c>
    </row>
    <row r="53" spans="1:15" ht="12.75" customHeight="1" x14ac:dyDescent="0.2">
      <c r="A53" s="6" t="s">
        <v>54</v>
      </c>
      <c r="B53" s="7" t="s">
        <v>1</v>
      </c>
      <c r="C53" s="7" t="s">
        <v>1</v>
      </c>
      <c r="D53" s="7" t="s">
        <v>1</v>
      </c>
      <c r="E53" s="7" t="s">
        <v>1</v>
      </c>
      <c r="F53" s="2" t="s">
        <v>1</v>
      </c>
      <c r="G53" s="2" t="s">
        <v>1</v>
      </c>
      <c r="H53" s="2" t="s">
        <v>1</v>
      </c>
      <c r="I53" s="7" t="s">
        <v>1</v>
      </c>
      <c r="J53" s="7" t="s">
        <v>1</v>
      </c>
      <c r="K53" s="2" t="s">
        <v>1</v>
      </c>
      <c r="L53" s="7" t="s">
        <v>1</v>
      </c>
      <c r="M53" s="14" t="s">
        <v>1</v>
      </c>
    </row>
    <row r="54" spans="1:15" ht="12.75" customHeight="1" x14ac:dyDescent="0.2">
      <c r="A54" s="6" t="s">
        <v>55</v>
      </c>
      <c r="B54" s="7">
        <f>SUM(C54:F54)</f>
        <v>274.6535404</v>
      </c>
      <c r="C54" s="7" t="s">
        <v>1</v>
      </c>
      <c r="D54" s="7">
        <v>82</v>
      </c>
      <c r="E54" s="7">
        <v>84</v>
      </c>
      <c r="F54" s="2">
        <v>108.6535404</v>
      </c>
      <c r="G54" s="2">
        <v>81</v>
      </c>
      <c r="H54" s="5">
        <f>SUM(I54:L54)</f>
        <v>2329.0055635999997</v>
      </c>
      <c r="I54" s="7">
        <v>683</v>
      </c>
      <c r="J54" s="7">
        <v>539</v>
      </c>
      <c r="K54" s="5">
        <v>536</v>
      </c>
      <c r="L54" s="7">
        <v>571.00556359999996</v>
      </c>
      <c r="M54" s="14">
        <v>822</v>
      </c>
    </row>
    <row r="55" spans="1:15" ht="12.75" customHeight="1" x14ac:dyDescent="0.2">
      <c r="A55" s="9" t="s">
        <v>56</v>
      </c>
      <c r="B55" s="7">
        <f>SUM(C55:F55)</f>
        <v>2883.8919905000002</v>
      </c>
      <c r="C55" s="7">
        <v>614</v>
      </c>
      <c r="D55" s="7">
        <v>607</v>
      </c>
      <c r="E55" s="7">
        <v>635</v>
      </c>
      <c r="F55" s="2">
        <v>1027.8919905</v>
      </c>
      <c r="G55" s="2">
        <v>749</v>
      </c>
      <c r="H55" s="5">
        <f>SUM(I55:L55)</f>
        <v>601.80376760000001</v>
      </c>
      <c r="I55" s="7">
        <v>146</v>
      </c>
      <c r="J55" s="7">
        <v>132</v>
      </c>
      <c r="K55" s="5">
        <v>138</v>
      </c>
      <c r="L55" s="7">
        <v>185.80376760000001</v>
      </c>
      <c r="M55" s="14">
        <v>130</v>
      </c>
    </row>
    <row r="56" spans="1:15" ht="12.75" customHeight="1" x14ac:dyDescent="0.2">
      <c r="A56" s="6" t="s">
        <v>57</v>
      </c>
      <c r="B56" s="7">
        <f>SUM(C56:F56)</f>
        <v>47.825159999999997</v>
      </c>
      <c r="C56" s="7">
        <v>17</v>
      </c>
      <c r="D56" s="7">
        <v>16</v>
      </c>
      <c r="E56" s="7" t="s">
        <v>1</v>
      </c>
      <c r="F56" s="2">
        <v>14.82516</v>
      </c>
      <c r="G56" s="2" t="s">
        <v>1</v>
      </c>
      <c r="H56" s="5">
        <f>SUM(I56:L56)</f>
        <v>10</v>
      </c>
      <c r="I56" s="7">
        <v>2</v>
      </c>
      <c r="J56" s="7">
        <v>4</v>
      </c>
      <c r="K56" s="5">
        <v>4</v>
      </c>
      <c r="L56" s="7" t="s">
        <v>1</v>
      </c>
      <c r="M56" s="14" t="s">
        <v>1</v>
      </c>
    </row>
    <row r="57" spans="1:15" ht="12.75" customHeight="1" x14ac:dyDescent="0.2">
      <c r="A57" s="8" t="s">
        <v>58</v>
      </c>
      <c r="B57" s="7" t="s">
        <v>1</v>
      </c>
      <c r="C57" s="7" t="s">
        <v>1</v>
      </c>
      <c r="D57" s="7" t="s">
        <v>1</v>
      </c>
      <c r="E57" s="7" t="s">
        <v>1</v>
      </c>
      <c r="F57" s="2" t="s">
        <v>1</v>
      </c>
      <c r="G57" s="2" t="s">
        <v>1</v>
      </c>
      <c r="H57" s="5">
        <f>SUM(I57:L57)</f>
        <v>820.22120300000006</v>
      </c>
      <c r="I57" s="7">
        <v>183</v>
      </c>
      <c r="J57" s="7">
        <v>173</v>
      </c>
      <c r="K57" s="5">
        <v>190</v>
      </c>
      <c r="L57" s="7">
        <v>274.221203</v>
      </c>
      <c r="M57" s="14">
        <v>218</v>
      </c>
    </row>
    <row r="58" spans="1:15" ht="12.75" customHeight="1" x14ac:dyDescent="0.2">
      <c r="A58" s="6" t="s">
        <v>59</v>
      </c>
      <c r="B58" s="7">
        <f t="shared" ref="B58:B65" si="4">SUM(C58:F58)</f>
        <v>21.081931400000002</v>
      </c>
      <c r="C58" s="7">
        <v>2</v>
      </c>
      <c r="D58" s="7">
        <v>18</v>
      </c>
      <c r="E58" s="7" t="s">
        <v>1</v>
      </c>
      <c r="F58" s="2">
        <v>1.0819314000000002</v>
      </c>
      <c r="G58" s="2" t="s">
        <v>1</v>
      </c>
      <c r="H58" s="2" t="s">
        <v>1</v>
      </c>
      <c r="I58" s="7" t="s">
        <v>1</v>
      </c>
      <c r="J58" s="7" t="s">
        <v>1</v>
      </c>
      <c r="K58" s="2" t="s">
        <v>1</v>
      </c>
      <c r="L58" s="7" t="s">
        <v>1</v>
      </c>
      <c r="M58" s="14" t="s">
        <v>1</v>
      </c>
    </row>
    <row r="59" spans="1:15" ht="12.75" customHeight="1" x14ac:dyDescent="0.2">
      <c r="A59" s="6" t="s">
        <v>60</v>
      </c>
      <c r="B59" s="7">
        <f t="shared" si="4"/>
        <v>43.322050900000001</v>
      </c>
      <c r="C59" s="7">
        <v>18</v>
      </c>
      <c r="D59" s="7">
        <v>10</v>
      </c>
      <c r="E59" s="7" t="s">
        <v>1</v>
      </c>
      <c r="F59" s="2">
        <v>15.322050899999999</v>
      </c>
      <c r="G59" s="2" t="s">
        <v>1</v>
      </c>
      <c r="H59" s="2" t="s">
        <v>1</v>
      </c>
      <c r="I59" s="7" t="s">
        <v>1</v>
      </c>
      <c r="J59" s="7" t="s">
        <v>1</v>
      </c>
      <c r="K59" s="2" t="s">
        <v>1</v>
      </c>
      <c r="L59" s="7" t="s">
        <v>1</v>
      </c>
      <c r="M59" s="14" t="s">
        <v>1</v>
      </c>
    </row>
    <row r="60" spans="1:15" ht="12.75" customHeight="1" x14ac:dyDescent="0.2">
      <c r="A60" s="6" t="s">
        <v>61</v>
      </c>
      <c r="B60" s="7">
        <f t="shared" si="4"/>
        <v>112.74134029999999</v>
      </c>
      <c r="C60" s="7">
        <v>28</v>
      </c>
      <c r="D60" s="7">
        <v>13</v>
      </c>
      <c r="E60" s="7">
        <v>12</v>
      </c>
      <c r="F60" s="2">
        <v>59.74134029999999</v>
      </c>
      <c r="G60" s="2">
        <v>44</v>
      </c>
      <c r="H60" s="5">
        <f t="shared" ref="H60:H68" si="5">SUM(I60:L60)</f>
        <v>478.39931380000002</v>
      </c>
      <c r="I60" s="7">
        <v>113</v>
      </c>
      <c r="J60" s="7">
        <v>126</v>
      </c>
      <c r="K60" s="5">
        <v>133</v>
      </c>
      <c r="L60" s="7">
        <v>106.39931380000002</v>
      </c>
      <c r="M60" s="14">
        <v>112</v>
      </c>
      <c r="N60" s="24"/>
    </row>
    <row r="61" spans="1:15" ht="12.75" customHeight="1" x14ac:dyDescent="0.2">
      <c r="A61" s="6" t="s">
        <v>62</v>
      </c>
      <c r="B61" s="7">
        <f t="shared" si="4"/>
        <v>3052.2471014000002</v>
      </c>
      <c r="C61" s="7">
        <v>735</v>
      </c>
      <c r="D61" s="7">
        <v>765</v>
      </c>
      <c r="E61" s="7">
        <v>830</v>
      </c>
      <c r="F61" s="2">
        <v>722.24710140000025</v>
      </c>
      <c r="G61" s="2">
        <v>601</v>
      </c>
      <c r="H61" s="5">
        <f t="shared" si="5"/>
        <v>18115.777670290765</v>
      </c>
      <c r="I61" s="7">
        <v>5893</v>
      </c>
      <c r="J61" s="7">
        <v>3903</v>
      </c>
      <c r="K61" s="5">
        <v>3783</v>
      </c>
      <c r="L61" s="7">
        <v>4536.7776702907649</v>
      </c>
      <c r="M61" s="14">
        <v>4031</v>
      </c>
      <c r="N61" s="24"/>
    </row>
    <row r="62" spans="1:15" ht="12.75" customHeight="1" x14ac:dyDescent="0.2">
      <c r="A62" s="6" t="s">
        <v>63</v>
      </c>
      <c r="B62" s="7">
        <f t="shared" si="4"/>
        <v>56</v>
      </c>
      <c r="C62" s="7">
        <v>2</v>
      </c>
      <c r="D62" s="7">
        <v>27</v>
      </c>
      <c r="E62" s="7" t="s">
        <v>1</v>
      </c>
      <c r="F62" s="2">
        <v>27</v>
      </c>
      <c r="G62" s="2" t="s">
        <v>1</v>
      </c>
      <c r="H62" s="5">
        <f t="shared" si="5"/>
        <v>66.135041999999999</v>
      </c>
      <c r="I62" s="7">
        <v>23</v>
      </c>
      <c r="J62" s="7">
        <v>21</v>
      </c>
      <c r="K62" s="5">
        <v>21</v>
      </c>
      <c r="L62" s="7">
        <v>1.1350419999999999</v>
      </c>
      <c r="M62" s="14" t="s">
        <v>1</v>
      </c>
    </row>
    <row r="63" spans="1:15" ht="12.75" customHeight="1" x14ac:dyDescent="0.2">
      <c r="A63" s="6" t="s">
        <v>64</v>
      </c>
      <c r="B63" s="7">
        <f t="shared" si="4"/>
        <v>525.55969849999997</v>
      </c>
      <c r="C63" s="7">
        <v>119</v>
      </c>
      <c r="D63" s="7">
        <v>91</v>
      </c>
      <c r="E63" s="7">
        <v>158</v>
      </c>
      <c r="F63" s="2">
        <v>157.55969849999997</v>
      </c>
      <c r="G63" s="2">
        <v>184</v>
      </c>
      <c r="H63" s="5">
        <f t="shared" si="5"/>
        <v>33.854079999999996</v>
      </c>
      <c r="I63" s="7">
        <v>10</v>
      </c>
      <c r="J63" s="7">
        <v>8</v>
      </c>
      <c r="K63" s="5">
        <v>8</v>
      </c>
      <c r="L63" s="7">
        <v>7.8540799999999997</v>
      </c>
      <c r="M63" s="14" t="s">
        <v>1</v>
      </c>
    </row>
    <row r="64" spans="1:15" ht="12.75" customHeight="1" x14ac:dyDescent="0.2">
      <c r="A64" s="9" t="s">
        <v>65</v>
      </c>
      <c r="B64" s="7">
        <f t="shared" si="4"/>
        <v>4411.2066639000004</v>
      </c>
      <c r="C64" s="7">
        <v>529</v>
      </c>
      <c r="D64" s="7">
        <v>539</v>
      </c>
      <c r="E64" s="7">
        <v>600</v>
      </c>
      <c r="F64" s="2">
        <v>2743.2066639000009</v>
      </c>
      <c r="G64" s="2">
        <v>431</v>
      </c>
      <c r="H64" s="5">
        <f t="shared" si="5"/>
        <v>441.40207580000003</v>
      </c>
      <c r="I64" s="7">
        <v>99</v>
      </c>
      <c r="J64" s="7">
        <v>103</v>
      </c>
      <c r="K64" s="5">
        <v>99</v>
      </c>
      <c r="L64" s="7">
        <v>140.40207580000003</v>
      </c>
      <c r="M64" s="14">
        <v>86</v>
      </c>
      <c r="N64" s="24"/>
    </row>
    <row r="65" spans="1:14" ht="12.75" customHeight="1" x14ac:dyDescent="0.2">
      <c r="A65" s="9" t="s">
        <v>66</v>
      </c>
      <c r="B65" s="7">
        <f t="shared" si="4"/>
        <v>2762.8505860999999</v>
      </c>
      <c r="C65" s="7">
        <v>596</v>
      </c>
      <c r="D65" s="7">
        <v>706</v>
      </c>
      <c r="E65" s="7">
        <v>836</v>
      </c>
      <c r="F65" s="2">
        <v>624.85058609999999</v>
      </c>
      <c r="G65" s="2">
        <v>625</v>
      </c>
      <c r="H65" s="5">
        <f t="shared" si="5"/>
        <v>17739.9951602</v>
      </c>
      <c r="I65" s="7">
        <v>6549</v>
      </c>
      <c r="J65" s="7">
        <v>3764</v>
      </c>
      <c r="K65" s="5">
        <v>3594</v>
      </c>
      <c r="L65" s="7">
        <v>3832.9951602000006</v>
      </c>
      <c r="M65" s="14">
        <v>1234</v>
      </c>
    </row>
    <row r="66" spans="1:14" ht="12.75" customHeight="1" x14ac:dyDescent="0.2">
      <c r="A66" s="8" t="s">
        <v>67</v>
      </c>
      <c r="B66" s="7" t="s">
        <v>1</v>
      </c>
      <c r="C66" s="7" t="s">
        <v>1</v>
      </c>
      <c r="D66" s="7" t="s">
        <v>1</v>
      </c>
      <c r="E66" s="7" t="s">
        <v>1</v>
      </c>
      <c r="F66" s="2" t="s">
        <v>1</v>
      </c>
      <c r="G66" s="2" t="s">
        <v>1</v>
      </c>
      <c r="H66" s="5">
        <f t="shared" si="5"/>
        <v>259.13507479999998</v>
      </c>
      <c r="I66" s="7">
        <v>90</v>
      </c>
      <c r="J66" s="7">
        <v>64</v>
      </c>
      <c r="K66" s="5">
        <v>67</v>
      </c>
      <c r="L66" s="7">
        <v>38.135074799999998</v>
      </c>
      <c r="M66" s="14">
        <v>38</v>
      </c>
      <c r="N66" s="24"/>
    </row>
    <row r="67" spans="1:14" ht="12.75" customHeight="1" x14ac:dyDescent="0.2">
      <c r="A67" s="8" t="s">
        <v>68</v>
      </c>
      <c r="B67" s="7" t="s">
        <v>1</v>
      </c>
      <c r="C67" s="7" t="s">
        <v>1</v>
      </c>
      <c r="D67" s="7" t="s">
        <v>1</v>
      </c>
      <c r="E67" s="7" t="s">
        <v>1</v>
      </c>
      <c r="F67" s="2" t="s">
        <v>1</v>
      </c>
      <c r="G67" s="2" t="s">
        <v>1</v>
      </c>
      <c r="H67" s="5">
        <f t="shared" si="5"/>
        <v>1361.4842816</v>
      </c>
      <c r="I67" s="7">
        <v>400</v>
      </c>
      <c r="J67" s="7">
        <v>335</v>
      </c>
      <c r="K67" s="5">
        <v>336</v>
      </c>
      <c r="L67" s="7">
        <v>290.48428159999997</v>
      </c>
      <c r="M67" s="14">
        <v>269</v>
      </c>
    </row>
    <row r="68" spans="1:14" ht="12.75" customHeight="1" x14ac:dyDescent="0.2">
      <c r="A68" s="8" t="s">
        <v>69</v>
      </c>
      <c r="B68" s="7" t="s">
        <v>1</v>
      </c>
      <c r="C68" s="7" t="s">
        <v>1</v>
      </c>
      <c r="D68" s="7" t="s">
        <v>1</v>
      </c>
      <c r="E68" s="7" t="s">
        <v>1</v>
      </c>
      <c r="F68" s="2" t="s">
        <v>1</v>
      </c>
      <c r="G68" s="2" t="s">
        <v>1</v>
      </c>
      <c r="H68" s="5">
        <f t="shared" si="5"/>
        <v>515.3507462</v>
      </c>
      <c r="I68" s="7">
        <v>130</v>
      </c>
      <c r="J68" s="7">
        <v>150</v>
      </c>
      <c r="K68" s="5">
        <v>137</v>
      </c>
      <c r="L68" s="7">
        <v>98.350746199999989</v>
      </c>
      <c r="M68" s="14">
        <v>25</v>
      </c>
    </row>
    <row r="69" spans="1:14" ht="12.75" customHeight="1" x14ac:dyDescent="0.2">
      <c r="A69" s="6" t="s">
        <v>70</v>
      </c>
      <c r="B69" s="7">
        <f>SUM(C69:F69)</f>
        <v>157.03741070000001</v>
      </c>
      <c r="C69" s="7">
        <v>39</v>
      </c>
      <c r="D69" s="7">
        <v>43</v>
      </c>
      <c r="E69" s="7">
        <v>49</v>
      </c>
      <c r="F69" s="2">
        <v>26.037410699999999</v>
      </c>
      <c r="G69" s="2">
        <v>62</v>
      </c>
      <c r="H69" s="2" t="s">
        <v>1</v>
      </c>
      <c r="I69" s="7" t="s">
        <v>1</v>
      </c>
      <c r="J69" s="7" t="s">
        <v>1</v>
      </c>
      <c r="K69" s="2" t="s">
        <v>1</v>
      </c>
      <c r="L69" s="7" t="s">
        <v>1</v>
      </c>
      <c r="M69" s="14" t="s">
        <v>1</v>
      </c>
    </row>
    <row r="70" spans="1:14" ht="12.75" customHeight="1" x14ac:dyDescent="0.2">
      <c r="A70" s="9" t="s">
        <v>71</v>
      </c>
      <c r="B70" s="7">
        <f>SUM(C70:F70)</f>
        <v>290.47179040000003</v>
      </c>
      <c r="C70" s="7">
        <v>107</v>
      </c>
      <c r="D70" s="7">
        <v>27</v>
      </c>
      <c r="E70" s="7">
        <v>38</v>
      </c>
      <c r="F70" s="2">
        <v>118.4717904</v>
      </c>
      <c r="G70" s="2">
        <v>72</v>
      </c>
      <c r="H70" s="5">
        <f>SUM(I70:L70)</f>
        <v>33.061999999999998</v>
      </c>
      <c r="I70" s="7" t="s">
        <v>1</v>
      </c>
      <c r="J70" s="7">
        <v>29</v>
      </c>
      <c r="K70" s="2">
        <v>3</v>
      </c>
      <c r="L70" s="7">
        <v>1.0620000000000001</v>
      </c>
      <c r="M70" s="14" t="s">
        <v>1</v>
      </c>
    </row>
    <row r="71" spans="1:14" ht="12.75" customHeight="1" x14ac:dyDescent="0.2">
      <c r="A71" s="8" t="s">
        <v>72</v>
      </c>
      <c r="B71" s="7" t="s">
        <v>1</v>
      </c>
      <c r="C71" s="7" t="s">
        <v>1</v>
      </c>
      <c r="D71" s="7" t="s">
        <v>1</v>
      </c>
      <c r="E71" s="7" t="s">
        <v>1</v>
      </c>
      <c r="F71" s="2" t="s">
        <v>1</v>
      </c>
      <c r="G71" s="2" t="s">
        <v>1</v>
      </c>
      <c r="H71" s="2" t="s">
        <v>1</v>
      </c>
      <c r="I71" s="7" t="s">
        <v>1</v>
      </c>
      <c r="J71" s="7" t="s">
        <v>1</v>
      </c>
      <c r="K71" s="2" t="s">
        <v>1</v>
      </c>
      <c r="L71" s="7" t="s">
        <v>1</v>
      </c>
      <c r="M71" s="14" t="s">
        <v>1</v>
      </c>
    </row>
    <row r="72" spans="1:14" ht="12.75" customHeight="1" x14ac:dyDescent="0.2">
      <c r="A72" s="6" t="s">
        <v>73</v>
      </c>
      <c r="B72" s="7">
        <f>SUM(C72:F72)</f>
        <v>10.89221</v>
      </c>
      <c r="C72" s="7">
        <v>8</v>
      </c>
      <c r="D72" s="7" t="s">
        <v>1</v>
      </c>
      <c r="E72" s="7" t="s">
        <v>1</v>
      </c>
      <c r="F72" s="2">
        <v>2.8922099999999999</v>
      </c>
      <c r="G72" s="2">
        <v>9</v>
      </c>
      <c r="H72" s="2" t="s">
        <v>1</v>
      </c>
      <c r="I72" s="7" t="s">
        <v>1</v>
      </c>
      <c r="J72" s="7" t="s">
        <v>1</v>
      </c>
      <c r="K72" s="2" t="s">
        <v>1</v>
      </c>
      <c r="L72" s="7" t="s">
        <v>1</v>
      </c>
      <c r="M72" s="14" t="s">
        <v>1</v>
      </c>
    </row>
    <row r="73" spans="1:14" ht="12.75" customHeight="1" x14ac:dyDescent="0.2">
      <c r="A73" s="10" t="s">
        <v>74</v>
      </c>
      <c r="B73" s="7">
        <f t="shared" ref="B73:B80" si="6">SUM(C73:F73)</f>
        <v>36.970950000000002</v>
      </c>
      <c r="C73" s="7">
        <v>12</v>
      </c>
      <c r="D73" s="7" t="s">
        <v>1</v>
      </c>
      <c r="E73" s="7" t="s">
        <v>1</v>
      </c>
      <c r="F73" s="2">
        <v>24.970950000000002</v>
      </c>
      <c r="G73" s="2" t="s">
        <v>1</v>
      </c>
      <c r="H73" s="5">
        <f>SUM(I73:L73)</f>
        <v>1</v>
      </c>
      <c r="I73" s="7">
        <v>1</v>
      </c>
      <c r="J73" s="7" t="s">
        <v>1</v>
      </c>
      <c r="K73" s="2" t="s">
        <v>1</v>
      </c>
      <c r="L73" s="7" t="s">
        <v>1</v>
      </c>
      <c r="M73" s="14" t="s">
        <v>1</v>
      </c>
    </row>
    <row r="74" spans="1:14" ht="12.75" customHeight="1" x14ac:dyDescent="0.2">
      <c r="A74" s="6" t="s">
        <v>75</v>
      </c>
      <c r="B74" s="7">
        <f t="shared" si="6"/>
        <v>1145.9178315000001</v>
      </c>
      <c r="C74" s="7">
        <v>314</v>
      </c>
      <c r="D74" s="7">
        <v>281</v>
      </c>
      <c r="E74" s="7">
        <v>284</v>
      </c>
      <c r="F74" s="2">
        <v>266.91783150000009</v>
      </c>
      <c r="G74" s="2">
        <v>248</v>
      </c>
      <c r="H74" s="5">
        <f>SUM(I74:L74)</f>
        <v>1355.2015574</v>
      </c>
      <c r="I74" s="7">
        <v>366</v>
      </c>
      <c r="J74" s="7">
        <v>342</v>
      </c>
      <c r="K74" s="5">
        <v>343</v>
      </c>
      <c r="L74" s="7">
        <v>304.20155739999996</v>
      </c>
      <c r="M74" s="14">
        <v>371</v>
      </c>
    </row>
    <row r="75" spans="1:14" ht="12.75" customHeight="1" x14ac:dyDescent="0.2">
      <c r="A75" s="9" t="s">
        <v>76</v>
      </c>
      <c r="B75" s="7">
        <f t="shared" si="6"/>
        <v>3320.5201923999998</v>
      </c>
      <c r="C75" s="7">
        <v>850</v>
      </c>
      <c r="D75" s="7">
        <v>775</v>
      </c>
      <c r="E75" s="7">
        <v>845</v>
      </c>
      <c r="F75" s="2">
        <v>850.52019239999981</v>
      </c>
      <c r="G75" s="2">
        <v>793</v>
      </c>
      <c r="H75" s="5">
        <f>SUM(I75:L75)</f>
        <v>729.23814979999997</v>
      </c>
      <c r="I75" s="7">
        <v>147</v>
      </c>
      <c r="J75" s="7">
        <v>149</v>
      </c>
      <c r="K75" s="5">
        <v>192</v>
      </c>
      <c r="L75" s="7">
        <v>241.23814979999997</v>
      </c>
      <c r="M75" s="14">
        <v>213</v>
      </c>
    </row>
    <row r="76" spans="1:14" ht="12.75" customHeight="1" x14ac:dyDescent="0.2">
      <c r="A76" s="11" t="s">
        <v>77</v>
      </c>
      <c r="B76" s="7">
        <f t="shared" si="6"/>
        <v>1394.6213787000002</v>
      </c>
      <c r="C76" s="7">
        <v>328</v>
      </c>
      <c r="D76" s="7">
        <v>348</v>
      </c>
      <c r="E76" s="7">
        <v>344</v>
      </c>
      <c r="F76" s="2">
        <v>374.62137870000004</v>
      </c>
      <c r="G76" s="2">
        <v>262</v>
      </c>
      <c r="H76" s="5">
        <f>SUM(I76:L76)</f>
        <v>1415.2961511999999</v>
      </c>
      <c r="I76" s="7">
        <v>399</v>
      </c>
      <c r="J76" s="7">
        <v>366</v>
      </c>
      <c r="K76" s="5">
        <v>340</v>
      </c>
      <c r="L76" s="7">
        <v>310.2961512</v>
      </c>
      <c r="M76" s="14">
        <v>246</v>
      </c>
    </row>
    <row r="77" spans="1:14" ht="12.75" customHeight="1" x14ac:dyDescent="0.2">
      <c r="A77" s="6" t="s">
        <v>78</v>
      </c>
      <c r="B77" s="7">
        <f t="shared" si="6"/>
        <v>254.16573499999998</v>
      </c>
      <c r="C77" s="7">
        <v>76</v>
      </c>
      <c r="D77" s="7">
        <v>61</v>
      </c>
      <c r="E77" s="7">
        <v>63</v>
      </c>
      <c r="F77" s="2">
        <v>54.165734999999998</v>
      </c>
      <c r="G77" s="2">
        <v>58</v>
      </c>
      <c r="H77" s="2" t="s">
        <v>1</v>
      </c>
      <c r="I77" s="7" t="s">
        <v>1</v>
      </c>
      <c r="J77" s="7" t="s">
        <v>1</v>
      </c>
      <c r="K77" s="2" t="s">
        <v>1</v>
      </c>
      <c r="L77" s="7" t="s">
        <v>1</v>
      </c>
      <c r="M77" s="14" t="s">
        <v>1</v>
      </c>
    </row>
    <row r="78" spans="1:14" ht="12.75" customHeight="1" x14ac:dyDescent="0.2">
      <c r="A78" s="6" t="s">
        <v>79</v>
      </c>
      <c r="B78" s="7">
        <f t="shared" si="6"/>
        <v>38</v>
      </c>
      <c r="C78" s="7">
        <v>18</v>
      </c>
      <c r="D78" s="7">
        <v>10</v>
      </c>
      <c r="E78" s="7">
        <v>10</v>
      </c>
      <c r="F78" s="2" t="s">
        <v>1</v>
      </c>
      <c r="G78" s="2" t="s">
        <v>1</v>
      </c>
      <c r="H78" s="5">
        <f>SUM(I78:L78)</f>
        <v>570.10633299999995</v>
      </c>
      <c r="I78" s="7">
        <v>136</v>
      </c>
      <c r="J78" s="7">
        <v>119</v>
      </c>
      <c r="K78" s="5">
        <v>120</v>
      </c>
      <c r="L78" s="7">
        <v>195.10633299999998</v>
      </c>
      <c r="M78" s="14" t="s">
        <v>1</v>
      </c>
    </row>
    <row r="79" spans="1:14" ht="12.75" customHeight="1" x14ac:dyDescent="0.2">
      <c r="A79" s="6" t="s">
        <v>80</v>
      </c>
      <c r="B79" s="7">
        <f t="shared" si="6"/>
        <v>238.79438469999999</v>
      </c>
      <c r="C79" s="7">
        <v>53</v>
      </c>
      <c r="D79" s="7">
        <v>75</v>
      </c>
      <c r="E79" s="7">
        <v>77</v>
      </c>
      <c r="F79" s="2">
        <v>33.794384700000002</v>
      </c>
      <c r="G79" s="2">
        <v>47</v>
      </c>
      <c r="H79" s="5">
        <f>SUM(I79:L79)</f>
        <v>73.263654000000002</v>
      </c>
      <c r="I79" s="7">
        <v>17</v>
      </c>
      <c r="J79" s="7">
        <v>19</v>
      </c>
      <c r="K79" s="2">
        <v>22</v>
      </c>
      <c r="L79" s="7">
        <v>15.263654000000001</v>
      </c>
      <c r="M79" s="14" t="s">
        <v>1</v>
      </c>
    </row>
    <row r="80" spans="1:14" ht="12.75" customHeight="1" x14ac:dyDescent="0.2">
      <c r="A80" s="6" t="s">
        <v>81</v>
      </c>
      <c r="B80" s="7">
        <f t="shared" si="6"/>
        <v>180.60676530000001</v>
      </c>
      <c r="C80" s="7">
        <v>71</v>
      </c>
      <c r="D80" s="7">
        <v>52</v>
      </c>
      <c r="E80" s="7" t="s">
        <v>1</v>
      </c>
      <c r="F80" s="2">
        <v>57.606765299999992</v>
      </c>
      <c r="G80" s="2">
        <v>82</v>
      </c>
      <c r="H80" s="2" t="s">
        <v>1</v>
      </c>
      <c r="I80" s="7" t="s">
        <v>1</v>
      </c>
      <c r="J80" s="7" t="s">
        <v>1</v>
      </c>
      <c r="K80" s="2" t="s">
        <v>1</v>
      </c>
      <c r="L80" s="7" t="s">
        <v>1</v>
      </c>
      <c r="M80" s="14" t="s">
        <v>1</v>
      </c>
    </row>
    <row r="81" spans="1:18" ht="12.75" customHeight="1" x14ac:dyDescent="0.2">
      <c r="A81" s="8" t="s">
        <v>82</v>
      </c>
      <c r="B81" s="7" t="s">
        <v>1</v>
      </c>
      <c r="C81" s="7" t="s">
        <v>1</v>
      </c>
      <c r="D81" s="7" t="s">
        <v>1</v>
      </c>
      <c r="E81" s="7" t="s">
        <v>1</v>
      </c>
      <c r="F81" s="2" t="s">
        <v>1</v>
      </c>
      <c r="G81" s="2" t="s">
        <v>1</v>
      </c>
      <c r="H81" s="2" t="s">
        <v>1</v>
      </c>
      <c r="I81" s="7" t="s">
        <v>1</v>
      </c>
      <c r="J81" s="7" t="s">
        <v>1</v>
      </c>
      <c r="K81" s="2" t="s">
        <v>1</v>
      </c>
      <c r="L81" s="7" t="s">
        <v>1</v>
      </c>
      <c r="M81" s="14" t="s">
        <v>1</v>
      </c>
    </row>
    <row r="82" spans="1:18" ht="12.75" customHeight="1" x14ac:dyDescent="0.2">
      <c r="A82" s="6" t="s">
        <v>83</v>
      </c>
      <c r="B82" s="7" t="s">
        <v>1</v>
      </c>
      <c r="C82" s="7" t="s">
        <v>1</v>
      </c>
      <c r="D82" s="7" t="s">
        <v>1</v>
      </c>
      <c r="E82" s="7" t="s">
        <v>1</v>
      </c>
      <c r="F82" s="2" t="s">
        <v>1</v>
      </c>
      <c r="G82" s="2" t="s">
        <v>1</v>
      </c>
      <c r="H82" s="2" t="s">
        <v>1</v>
      </c>
      <c r="I82" s="7" t="s">
        <v>1</v>
      </c>
      <c r="J82" s="7" t="s">
        <v>1</v>
      </c>
      <c r="K82" s="2" t="s">
        <v>1</v>
      </c>
      <c r="L82" s="7" t="s">
        <v>1</v>
      </c>
      <c r="M82" s="14" t="s">
        <v>1</v>
      </c>
    </row>
    <row r="83" spans="1:18" ht="12.75" customHeight="1" x14ac:dyDescent="0.2">
      <c r="A83" s="6" t="s">
        <v>84</v>
      </c>
      <c r="B83" s="7" t="s">
        <v>1</v>
      </c>
      <c r="C83" s="7" t="s">
        <v>1</v>
      </c>
      <c r="D83" s="7" t="s">
        <v>1</v>
      </c>
      <c r="E83" s="7" t="s">
        <v>1</v>
      </c>
      <c r="F83" s="2" t="s">
        <v>1</v>
      </c>
      <c r="G83" s="2" t="s">
        <v>1</v>
      </c>
      <c r="H83" s="2" t="s">
        <v>1</v>
      </c>
      <c r="I83" s="7" t="s">
        <v>1</v>
      </c>
      <c r="J83" s="7" t="s">
        <v>1</v>
      </c>
      <c r="K83" s="2" t="s">
        <v>1</v>
      </c>
      <c r="L83" s="7" t="s">
        <v>1</v>
      </c>
      <c r="M83" s="14" t="s">
        <v>1</v>
      </c>
    </row>
    <row r="84" spans="1:18" ht="12.75" customHeight="1" x14ac:dyDescent="0.2">
      <c r="A84" s="8" t="s">
        <v>85</v>
      </c>
      <c r="B84" s="7" t="s">
        <v>1</v>
      </c>
      <c r="C84" s="7" t="s">
        <v>1</v>
      </c>
      <c r="D84" s="7" t="s">
        <v>1</v>
      </c>
      <c r="E84" s="7" t="s">
        <v>1</v>
      </c>
      <c r="F84" s="2" t="s">
        <v>1</v>
      </c>
      <c r="G84" s="2" t="s">
        <v>1</v>
      </c>
      <c r="H84" s="5">
        <f>SUM(I84:L84)</f>
        <v>114.2119316</v>
      </c>
      <c r="I84" s="7">
        <v>33</v>
      </c>
      <c r="J84" s="7">
        <v>46</v>
      </c>
      <c r="K84" s="2" t="s">
        <v>1</v>
      </c>
      <c r="L84" s="7">
        <v>35.2119316</v>
      </c>
      <c r="M84" s="14" t="s">
        <v>1</v>
      </c>
    </row>
    <row r="85" spans="1:18" ht="12.75" customHeight="1" x14ac:dyDescent="0.2">
      <c r="A85" s="6" t="s">
        <v>86</v>
      </c>
      <c r="B85" s="7" t="s">
        <v>1</v>
      </c>
      <c r="C85" s="7" t="s">
        <v>1</v>
      </c>
      <c r="D85" s="7" t="s">
        <v>1</v>
      </c>
      <c r="E85" s="7" t="s">
        <v>1</v>
      </c>
      <c r="F85" s="2" t="s">
        <v>1</v>
      </c>
      <c r="G85" s="2" t="s">
        <v>1</v>
      </c>
      <c r="H85" s="2" t="s">
        <v>1</v>
      </c>
      <c r="I85" s="7" t="s">
        <v>1</v>
      </c>
      <c r="J85" s="7" t="s">
        <v>1</v>
      </c>
      <c r="K85" s="2" t="s">
        <v>1</v>
      </c>
      <c r="L85" s="7" t="s">
        <v>1</v>
      </c>
      <c r="M85" s="14" t="s">
        <v>1</v>
      </c>
    </row>
    <row r="86" spans="1:18" ht="12.75" customHeight="1" x14ac:dyDescent="0.2">
      <c r="A86" s="8" t="s">
        <v>87</v>
      </c>
      <c r="B86" s="7" t="s">
        <v>1</v>
      </c>
      <c r="C86" s="7" t="s">
        <v>1</v>
      </c>
      <c r="D86" s="7" t="s">
        <v>1</v>
      </c>
      <c r="E86" s="7" t="s">
        <v>1</v>
      </c>
      <c r="F86" s="2" t="s">
        <v>1</v>
      </c>
      <c r="G86" s="2" t="s">
        <v>1</v>
      </c>
      <c r="H86" s="5">
        <f>SUM(I86:L86)</f>
        <v>56.036590000000004</v>
      </c>
      <c r="I86" s="7">
        <v>16</v>
      </c>
      <c r="J86" s="7">
        <v>14</v>
      </c>
      <c r="K86" s="2">
        <v>14</v>
      </c>
      <c r="L86" s="7">
        <v>12.03659</v>
      </c>
      <c r="M86" s="14" t="s">
        <v>1</v>
      </c>
      <c r="N86" s="24"/>
    </row>
    <row r="87" spans="1:18" ht="12.75" customHeight="1" x14ac:dyDescent="0.2">
      <c r="A87" s="9" t="s">
        <v>88</v>
      </c>
      <c r="B87" s="7">
        <f>SUM(C87:F87)</f>
        <v>8312.9603174999993</v>
      </c>
      <c r="C87" s="7">
        <v>2102</v>
      </c>
      <c r="D87" s="7">
        <v>2144</v>
      </c>
      <c r="E87" s="7">
        <v>2162</v>
      </c>
      <c r="F87" s="2">
        <v>1904.9603174999997</v>
      </c>
      <c r="G87" s="2">
        <v>1821</v>
      </c>
      <c r="H87" s="5">
        <f>SUM(I87:L87)</f>
        <v>8455.4787874000012</v>
      </c>
      <c r="I87" s="7">
        <v>2068</v>
      </c>
      <c r="J87" s="7">
        <v>2082</v>
      </c>
      <c r="K87" s="5">
        <v>2079</v>
      </c>
      <c r="L87" s="7">
        <v>2226.4787874000008</v>
      </c>
      <c r="M87" s="14">
        <v>2077</v>
      </c>
    </row>
    <row r="88" spans="1:18" ht="12.75" customHeight="1" x14ac:dyDescent="0.2">
      <c r="A88" s="8" t="s">
        <v>89</v>
      </c>
      <c r="B88" s="7" t="s">
        <v>1</v>
      </c>
      <c r="C88" s="7" t="s">
        <v>1</v>
      </c>
      <c r="D88" s="7" t="s">
        <v>1</v>
      </c>
      <c r="E88" s="7" t="s">
        <v>1</v>
      </c>
      <c r="F88" s="2" t="s">
        <v>1</v>
      </c>
      <c r="G88" s="2" t="s">
        <v>1</v>
      </c>
      <c r="H88" s="5">
        <f>SUM(I88:L88)</f>
        <v>2.4485000000000001</v>
      </c>
      <c r="I88" s="7" t="s">
        <v>1</v>
      </c>
      <c r="J88" s="7" t="s">
        <v>1</v>
      </c>
      <c r="K88" s="2" t="s">
        <v>1</v>
      </c>
      <c r="L88" s="7">
        <v>2.4485000000000001</v>
      </c>
      <c r="M88" s="14" t="s">
        <v>1</v>
      </c>
      <c r="N88" s="24"/>
    </row>
    <row r="89" spans="1:18" ht="12.75" customHeight="1" x14ac:dyDescent="0.2">
      <c r="A89" s="9" t="s">
        <v>128</v>
      </c>
      <c r="B89" s="7">
        <f>SUM(C89:F89)</f>
        <v>6877.324141699999</v>
      </c>
      <c r="C89" s="7">
        <v>1583</v>
      </c>
      <c r="D89" s="7">
        <v>1706</v>
      </c>
      <c r="E89" s="7">
        <v>1720</v>
      </c>
      <c r="F89" s="2">
        <v>1868.3241416999988</v>
      </c>
      <c r="G89" s="2">
        <v>1815</v>
      </c>
      <c r="H89" s="5">
        <f>SUM(I89:L89)</f>
        <v>82762.88293554791</v>
      </c>
      <c r="I89" s="7">
        <v>20997</v>
      </c>
      <c r="J89" s="7">
        <v>19732</v>
      </c>
      <c r="K89" s="5">
        <v>19722</v>
      </c>
      <c r="L89" s="7">
        <v>22311.882935547907</v>
      </c>
      <c r="M89" s="14">
        <v>21083</v>
      </c>
    </row>
    <row r="90" spans="1:18" ht="12.75" customHeight="1" x14ac:dyDescent="0.2">
      <c r="A90" s="8" t="s">
        <v>90</v>
      </c>
      <c r="B90" s="7" t="s">
        <v>1</v>
      </c>
      <c r="C90" s="7" t="s">
        <v>1</v>
      </c>
      <c r="D90" s="7" t="s">
        <v>1</v>
      </c>
      <c r="E90" s="7" t="s">
        <v>1</v>
      </c>
      <c r="F90" s="2" t="s">
        <v>1</v>
      </c>
      <c r="G90" s="2" t="s">
        <v>1</v>
      </c>
      <c r="H90" s="5">
        <f>SUM(I90:L90)</f>
        <v>647.56329659999994</v>
      </c>
      <c r="I90" s="7">
        <v>117</v>
      </c>
      <c r="J90" s="7">
        <v>221</v>
      </c>
      <c r="K90" s="5">
        <v>191</v>
      </c>
      <c r="L90" s="7">
        <v>118.56329659999999</v>
      </c>
      <c r="M90" s="14">
        <v>222</v>
      </c>
    </row>
    <row r="91" spans="1:18" ht="12.75" customHeight="1" x14ac:dyDescent="0.2">
      <c r="A91" s="6" t="s">
        <v>91</v>
      </c>
      <c r="B91" s="7">
        <f>SUM(C91:F91)</f>
        <v>131.73882259999999</v>
      </c>
      <c r="C91" s="7">
        <v>39</v>
      </c>
      <c r="D91" s="7">
        <v>41</v>
      </c>
      <c r="E91" s="7" t="s">
        <v>1</v>
      </c>
      <c r="F91" s="2">
        <v>51.738822599999992</v>
      </c>
      <c r="G91" s="2">
        <v>36</v>
      </c>
      <c r="H91" s="2" t="s">
        <v>1</v>
      </c>
      <c r="I91" s="7" t="s">
        <v>1</v>
      </c>
      <c r="J91" s="7" t="s">
        <v>1</v>
      </c>
      <c r="K91" s="2" t="s">
        <v>1</v>
      </c>
      <c r="L91" s="7" t="s">
        <v>1</v>
      </c>
      <c r="M91" s="14" t="s">
        <v>1</v>
      </c>
    </row>
    <row r="92" spans="1:18" ht="12.75" customHeight="1" x14ac:dyDescent="0.2">
      <c r="A92" s="8" t="s">
        <v>92</v>
      </c>
      <c r="B92" s="7" t="s">
        <v>1</v>
      </c>
      <c r="C92" s="7" t="s">
        <v>1</v>
      </c>
      <c r="D92" s="7" t="s">
        <v>1</v>
      </c>
      <c r="E92" s="7" t="s">
        <v>1</v>
      </c>
      <c r="F92" s="2" t="s">
        <v>1</v>
      </c>
      <c r="G92" s="2" t="s">
        <v>1</v>
      </c>
      <c r="H92" s="5">
        <f t="shared" ref="H92:H101" si="7">SUM(I92:L92)</f>
        <v>31.348259999999996</v>
      </c>
      <c r="I92" s="7">
        <v>10</v>
      </c>
      <c r="J92" s="7">
        <v>6</v>
      </c>
      <c r="K92" s="2" t="s">
        <v>1</v>
      </c>
      <c r="L92" s="7">
        <v>15.348259999999998</v>
      </c>
      <c r="M92" s="14" t="s">
        <v>1</v>
      </c>
    </row>
    <row r="93" spans="1:18" ht="12.75" customHeight="1" x14ac:dyDescent="0.2">
      <c r="A93" s="6" t="s">
        <v>93</v>
      </c>
      <c r="B93" s="7">
        <f t="shared" ref="B93:B101" si="8">SUM(C93:F93)</f>
        <v>91.919797399999993</v>
      </c>
      <c r="C93" s="7">
        <v>27</v>
      </c>
      <c r="D93" s="7">
        <v>26</v>
      </c>
      <c r="E93" s="7" t="s">
        <v>1</v>
      </c>
      <c r="F93" s="2">
        <v>38.919797399999993</v>
      </c>
      <c r="G93" s="2" t="s">
        <v>1</v>
      </c>
      <c r="H93" s="5">
        <f t="shared" si="7"/>
        <v>114.84886780000001</v>
      </c>
      <c r="I93" s="7">
        <v>28</v>
      </c>
      <c r="J93" s="7">
        <v>23</v>
      </c>
      <c r="K93" s="2" t="s">
        <v>1</v>
      </c>
      <c r="L93" s="7">
        <v>63.848867800000008</v>
      </c>
      <c r="M93" s="14" t="s">
        <v>1</v>
      </c>
    </row>
    <row r="94" spans="1:18" ht="12.75" customHeight="1" x14ac:dyDescent="0.2">
      <c r="A94" s="9" t="s">
        <v>94</v>
      </c>
      <c r="B94" s="7">
        <f t="shared" si="8"/>
        <v>110372</v>
      </c>
      <c r="C94" s="4">
        <v>26331</v>
      </c>
      <c r="D94" s="7">
        <v>27186</v>
      </c>
      <c r="E94" s="7">
        <v>27854</v>
      </c>
      <c r="F94" s="2">
        <v>29001</v>
      </c>
      <c r="G94" s="2">
        <v>28117</v>
      </c>
      <c r="H94" s="5">
        <f t="shared" si="7"/>
        <v>95550</v>
      </c>
      <c r="I94" s="7">
        <v>23689</v>
      </c>
      <c r="J94" s="7">
        <v>23390</v>
      </c>
      <c r="K94" s="5">
        <v>24081</v>
      </c>
      <c r="L94" s="7">
        <v>24390</v>
      </c>
      <c r="M94" s="14">
        <v>22155</v>
      </c>
    </row>
    <row r="95" spans="1:18" ht="12.75" customHeight="1" x14ac:dyDescent="0.2">
      <c r="A95" s="6" t="s">
        <v>95</v>
      </c>
      <c r="B95" s="7">
        <f t="shared" si="8"/>
        <v>864.67162350000001</v>
      </c>
      <c r="C95" s="7">
        <f>187+72+14</f>
        <v>273</v>
      </c>
      <c r="D95" s="7">
        <f>212+67+15</f>
        <v>294</v>
      </c>
      <c r="E95" s="7">
        <v>40</v>
      </c>
      <c r="F95" s="2">
        <v>257.67162350000001</v>
      </c>
      <c r="G95" s="2" t="s">
        <v>1</v>
      </c>
      <c r="H95" s="5">
        <f t="shared" si="7"/>
        <v>96.435627400000001</v>
      </c>
      <c r="I95" s="7">
        <v>20</v>
      </c>
      <c r="J95" s="7">
        <v>23</v>
      </c>
      <c r="K95" s="2" t="s">
        <v>1</v>
      </c>
      <c r="L95" s="7">
        <v>53.435627400000001</v>
      </c>
      <c r="M95" s="14">
        <v>34</v>
      </c>
    </row>
    <row r="96" spans="1:18" ht="12.75" customHeight="1" x14ac:dyDescent="0.2">
      <c r="A96" s="6" t="s">
        <v>96</v>
      </c>
      <c r="B96" s="7">
        <f t="shared" si="8"/>
        <v>181.49120149999999</v>
      </c>
      <c r="C96" s="7">
        <v>48</v>
      </c>
      <c r="D96" s="7">
        <v>38</v>
      </c>
      <c r="E96" s="7">
        <v>36</v>
      </c>
      <c r="F96" s="2">
        <v>59.491201500000003</v>
      </c>
      <c r="G96" s="2">
        <v>11</v>
      </c>
      <c r="H96" s="5">
        <f t="shared" si="7"/>
        <v>232.11405059999998</v>
      </c>
      <c r="I96" s="7">
        <v>53</v>
      </c>
      <c r="J96" s="7">
        <v>45</v>
      </c>
      <c r="K96" s="5">
        <v>40</v>
      </c>
      <c r="L96" s="7">
        <v>94.114050599999985</v>
      </c>
      <c r="M96" s="14" t="s">
        <v>1</v>
      </c>
      <c r="N96" s="13"/>
      <c r="O96" s="13"/>
      <c r="P96" s="13"/>
      <c r="Q96" s="13"/>
      <c r="R96" s="13"/>
    </row>
    <row r="97" spans="1:18" ht="12.75" customHeight="1" x14ac:dyDescent="0.2">
      <c r="A97" s="6" t="s">
        <v>97</v>
      </c>
      <c r="B97" s="7">
        <f t="shared" si="8"/>
        <v>7.8285</v>
      </c>
      <c r="C97" s="7">
        <v>2</v>
      </c>
      <c r="D97" s="7">
        <v>4</v>
      </c>
      <c r="E97" s="7" t="s">
        <v>1</v>
      </c>
      <c r="F97" s="2">
        <v>1.8285</v>
      </c>
      <c r="G97" s="2" t="s">
        <v>1</v>
      </c>
      <c r="H97" s="5">
        <f t="shared" si="7"/>
        <v>1111.015795</v>
      </c>
      <c r="I97" s="7">
        <v>258</v>
      </c>
      <c r="J97" s="7">
        <v>227</v>
      </c>
      <c r="K97" s="5">
        <v>257</v>
      </c>
      <c r="L97" s="7">
        <v>369.01579499999997</v>
      </c>
      <c r="M97" s="14">
        <v>343</v>
      </c>
      <c r="N97" s="13"/>
      <c r="O97" s="13"/>
      <c r="P97" s="13"/>
      <c r="Q97" s="13"/>
      <c r="R97" s="13"/>
    </row>
    <row r="98" spans="1:18" ht="12.75" customHeight="1" x14ac:dyDescent="0.2">
      <c r="A98" s="6" t="s">
        <v>98</v>
      </c>
      <c r="B98" s="7">
        <f t="shared" si="8"/>
        <v>1181.7581171999998</v>
      </c>
      <c r="C98" s="7">
        <v>306</v>
      </c>
      <c r="D98" s="7">
        <v>281</v>
      </c>
      <c r="E98" s="7">
        <v>280</v>
      </c>
      <c r="F98" s="2">
        <v>314.75811719999984</v>
      </c>
      <c r="G98" s="2">
        <v>261</v>
      </c>
      <c r="H98" s="5">
        <f t="shared" si="7"/>
        <v>461.86245980000001</v>
      </c>
      <c r="I98" s="7">
        <v>112</v>
      </c>
      <c r="J98" s="7">
        <v>115</v>
      </c>
      <c r="K98" s="5">
        <v>121</v>
      </c>
      <c r="L98" s="7">
        <v>113.8624598</v>
      </c>
      <c r="M98" s="14">
        <v>159</v>
      </c>
      <c r="N98" s="12"/>
      <c r="O98" s="14"/>
      <c r="P98" s="14"/>
      <c r="Q98" s="13"/>
      <c r="R98" s="13"/>
    </row>
    <row r="99" spans="1:18" ht="12.75" customHeight="1" x14ac:dyDescent="0.2">
      <c r="A99" s="9" t="s">
        <v>99</v>
      </c>
      <c r="B99" s="7">
        <f t="shared" si="8"/>
        <v>6042.7532505303916</v>
      </c>
      <c r="C99" s="7">
        <v>1404</v>
      </c>
      <c r="D99" s="7">
        <v>1514</v>
      </c>
      <c r="E99" s="7">
        <v>1494</v>
      </c>
      <c r="F99" s="2">
        <v>1630.7532505303916</v>
      </c>
      <c r="G99" s="2">
        <v>1572</v>
      </c>
      <c r="H99" s="5">
        <f t="shared" si="7"/>
        <v>12634.471570712116</v>
      </c>
      <c r="I99" s="7">
        <v>3066</v>
      </c>
      <c r="J99" s="7">
        <v>3072</v>
      </c>
      <c r="K99" s="5">
        <v>3048</v>
      </c>
      <c r="L99" s="7">
        <v>3448.4715707121154</v>
      </c>
      <c r="M99" s="14">
        <v>4283</v>
      </c>
      <c r="N99" s="24"/>
    </row>
    <row r="100" spans="1:18" ht="12.75" customHeight="1" x14ac:dyDescent="0.2">
      <c r="A100" s="6" t="s">
        <v>100</v>
      </c>
      <c r="B100" s="7">
        <f t="shared" si="8"/>
        <v>21</v>
      </c>
      <c r="C100" s="7">
        <v>21</v>
      </c>
      <c r="D100" s="7" t="s">
        <v>1</v>
      </c>
      <c r="E100" s="7" t="s">
        <v>1</v>
      </c>
      <c r="F100" s="2" t="s">
        <v>1</v>
      </c>
      <c r="G100" s="2" t="s">
        <v>1</v>
      </c>
      <c r="H100" s="5">
        <f t="shared" si="7"/>
        <v>85.782799999999995</v>
      </c>
      <c r="I100" s="7">
        <v>21</v>
      </c>
      <c r="J100" s="7">
        <v>23</v>
      </c>
      <c r="K100" s="5">
        <v>20</v>
      </c>
      <c r="L100" s="7">
        <v>21.782799999999998</v>
      </c>
      <c r="M100" s="14">
        <v>20</v>
      </c>
    </row>
    <row r="101" spans="1:18" ht="12.75" customHeight="1" x14ac:dyDescent="0.2">
      <c r="A101" s="6" t="s">
        <v>101</v>
      </c>
      <c r="B101" s="7">
        <f t="shared" si="8"/>
        <v>545.6194430999999</v>
      </c>
      <c r="C101" s="7">
        <v>113</v>
      </c>
      <c r="D101" s="7">
        <v>103</v>
      </c>
      <c r="E101" s="7">
        <v>105</v>
      </c>
      <c r="F101" s="2">
        <v>224.61944309999996</v>
      </c>
      <c r="G101" s="2">
        <v>147</v>
      </c>
      <c r="H101" s="5">
        <f t="shared" si="7"/>
        <v>668.71183759999997</v>
      </c>
      <c r="I101" s="7">
        <v>198</v>
      </c>
      <c r="J101" s="7">
        <v>193</v>
      </c>
      <c r="K101" s="5">
        <v>196</v>
      </c>
      <c r="L101" s="7">
        <v>81.711837599999996</v>
      </c>
      <c r="M101" s="14">
        <v>119</v>
      </c>
    </row>
    <row r="102" spans="1:18" ht="12.75" customHeight="1" x14ac:dyDescent="0.2">
      <c r="A102" s="8" t="s">
        <v>102</v>
      </c>
      <c r="B102" s="7" t="s">
        <v>1</v>
      </c>
      <c r="C102" s="7" t="s">
        <v>1</v>
      </c>
      <c r="D102" s="7" t="s">
        <v>1</v>
      </c>
      <c r="E102" s="7" t="s">
        <v>1</v>
      </c>
      <c r="F102" s="2" t="s">
        <v>1</v>
      </c>
      <c r="G102" s="2" t="s">
        <v>1</v>
      </c>
      <c r="H102" s="7" t="s">
        <v>1</v>
      </c>
      <c r="I102" s="7" t="s">
        <v>1</v>
      </c>
      <c r="J102" s="7" t="s">
        <v>1</v>
      </c>
      <c r="K102" s="2" t="s">
        <v>1</v>
      </c>
      <c r="L102" s="7" t="s">
        <v>1</v>
      </c>
      <c r="M102" s="14" t="s">
        <v>1</v>
      </c>
    </row>
    <row r="103" spans="1:18" ht="12.75" customHeight="1" x14ac:dyDescent="0.2">
      <c r="A103" s="9" t="s">
        <v>103</v>
      </c>
      <c r="B103" s="7">
        <f t="shared" ref="B103:B108" si="9">SUM(C103:F103)</f>
        <v>2586.8223633947418</v>
      </c>
      <c r="C103" s="7">
        <v>627</v>
      </c>
      <c r="D103" s="7">
        <v>654</v>
      </c>
      <c r="E103" s="7">
        <v>646</v>
      </c>
      <c r="F103" s="2">
        <v>659.82236339474207</v>
      </c>
      <c r="G103" s="2">
        <v>497</v>
      </c>
      <c r="H103" s="5">
        <f>SUM(I103:L103)</f>
        <v>324.39455660000004</v>
      </c>
      <c r="I103" s="7" t="s">
        <v>1</v>
      </c>
      <c r="J103" s="7">
        <v>23</v>
      </c>
      <c r="K103" s="2">
        <v>183</v>
      </c>
      <c r="L103" s="7">
        <v>118.39455660000003</v>
      </c>
      <c r="M103" s="14" t="s">
        <v>1</v>
      </c>
    </row>
    <row r="104" spans="1:18" ht="12.75" customHeight="1" x14ac:dyDescent="0.2">
      <c r="A104" s="6" t="s">
        <v>104</v>
      </c>
      <c r="B104" s="7">
        <f t="shared" si="9"/>
        <v>12.640499999999999</v>
      </c>
      <c r="C104" s="7" t="s">
        <v>1</v>
      </c>
      <c r="D104" s="7" t="s">
        <v>1</v>
      </c>
      <c r="E104" s="7" t="s">
        <v>1</v>
      </c>
      <c r="F104" s="2">
        <v>12.640499999999999</v>
      </c>
      <c r="G104" s="2" t="s">
        <v>1</v>
      </c>
      <c r="H104" s="2" t="s">
        <v>1</v>
      </c>
      <c r="I104" s="7" t="s">
        <v>1</v>
      </c>
      <c r="J104" s="7" t="s">
        <v>1</v>
      </c>
      <c r="K104" s="2" t="s">
        <v>1</v>
      </c>
      <c r="L104" s="7" t="s">
        <v>1</v>
      </c>
      <c r="M104" s="14" t="s">
        <v>1</v>
      </c>
    </row>
    <row r="105" spans="1:18" ht="12.75" customHeight="1" x14ac:dyDescent="0.2">
      <c r="A105" s="6" t="s">
        <v>105</v>
      </c>
      <c r="B105" s="7">
        <f t="shared" si="9"/>
        <v>54.013930000000002</v>
      </c>
      <c r="C105" s="7">
        <v>20</v>
      </c>
      <c r="D105" s="7">
        <v>13</v>
      </c>
      <c r="E105" s="7">
        <v>10</v>
      </c>
      <c r="F105" s="2">
        <v>11.01393</v>
      </c>
      <c r="G105" s="2">
        <v>11</v>
      </c>
      <c r="H105" s="2" t="s">
        <v>1</v>
      </c>
      <c r="I105" s="7" t="s">
        <v>1</v>
      </c>
      <c r="J105" s="7" t="s">
        <v>1</v>
      </c>
      <c r="K105" s="2" t="s">
        <v>1</v>
      </c>
      <c r="L105" s="7" t="s">
        <v>1</v>
      </c>
      <c r="M105" s="14" t="s">
        <v>1</v>
      </c>
      <c r="N105" s="24"/>
    </row>
    <row r="106" spans="1:18" ht="12.75" customHeight="1" x14ac:dyDescent="0.2">
      <c r="A106" s="9" t="s">
        <v>106</v>
      </c>
      <c r="B106" s="7">
        <f t="shared" si="9"/>
        <v>7253.6650040000004</v>
      </c>
      <c r="C106" s="7">
        <v>1713</v>
      </c>
      <c r="D106" s="7">
        <v>1840</v>
      </c>
      <c r="E106" s="7">
        <v>1855</v>
      </c>
      <c r="F106" s="2">
        <v>1845.665004</v>
      </c>
      <c r="G106" s="2">
        <v>1693</v>
      </c>
      <c r="H106" s="5">
        <f>SUM(I106:L106)</f>
        <v>43764.362882972629</v>
      </c>
      <c r="I106" s="7">
        <v>10711</v>
      </c>
      <c r="J106" s="7">
        <v>11140</v>
      </c>
      <c r="K106" s="5">
        <v>11391</v>
      </c>
      <c r="L106" s="7">
        <v>10522.362882972628</v>
      </c>
      <c r="M106" s="14">
        <v>10399</v>
      </c>
      <c r="N106" s="24"/>
    </row>
    <row r="107" spans="1:18" ht="12.75" customHeight="1" x14ac:dyDescent="0.2">
      <c r="A107" s="6" t="s">
        <v>107</v>
      </c>
      <c r="B107" s="7">
        <f t="shared" si="9"/>
        <v>180.88502510000001</v>
      </c>
      <c r="C107" s="7">
        <v>91</v>
      </c>
      <c r="D107" s="7">
        <v>64</v>
      </c>
      <c r="E107" s="7" t="s">
        <v>1</v>
      </c>
      <c r="F107" s="2">
        <v>25.8850251</v>
      </c>
      <c r="G107" s="2">
        <v>26</v>
      </c>
      <c r="H107" s="5">
        <f>SUM(I107:L107)</f>
        <v>203.17416600000001</v>
      </c>
      <c r="I107" s="7">
        <v>58</v>
      </c>
      <c r="J107" s="7">
        <v>53</v>
      </c>
      <c r="K107" s="2" t="s">
        <v>1</v>
      </c>
      <c r="L107" s="7">
        <v>92.174166</v>
      </c>
      <c r="M107" s="14" t="s">
        <v>1</v>
      </c>
    </row>
    <row r="108" spans="1:18" ht="12.75" customHeight="1" x14ac:dyDescent="0.2">
      <c r="A108" s="6" t="s">
        <v>108</v>
      </c>
      <c r="B108" s="7">
        <f t="shared" si="9"/>
        <v>12</v>
      </c>
      <c r="C108" s="7">
        <v>6</v>
      </c>
      <c r="D108" s="7">
        <v>6</v>
      </c>
      <c r="E108" s="7" t="s">
        <v>1</v>
      </c>
      <c r="F108" s="2" t="s">
        <v>1</v>
      </c>
      <c r="G108" s="2" t="s">
        <v>1</v>
      </c>
      <c r="H108" s="2" t="s">
        <v>1</v>
      </c>
      <c r="I108" s="7" t="s">
        <v>1</v>
      </c>
      <c r="J108" s="7" t="s">
        <v>1</v>
      </c>
      <c r="K108" s="2" t="s">
        <v>1</v>
      </c>
      <c r="L108" s="7" t="s">
        <v>1</v>
      </c>
      <c r="M108" s="14" t="s">
        <v>1</v>
      </c>
    </row>
    <row r="109" spans="1:18" ht="12.75" customHeight="1" x14ac:dyDescent="0.2">
      <c r="A109" s="6" t="s">
        <v>109</v>
      </c>
      <c r="B109" s="7" t="s">
        <v>1</v>
      </c>
      <c r="C109" s="7" t="s">
        <v>1</v>
      </c>
      <c r="D109" s="7" t="s">
        <v>1</v>
      </c>
      <c r="E109" s="7" t="s">
        <v>1</v>
      </c>
      <c r="F109" s="2" t="s">
        <v>1</v>
      </c>
      <c r="G109" s="2" t="s">
        <v>1</v>
      </c>
      <c r="H109" s="2" t="s">
        <v>1</v>
      </c>
      <c r="I109" s="7" t="s">
        <v>1</v>
      </c>
      <c r="J109" s="7" t="s">
        <v>1</v>
      </c>
      <c r="K109" s="2" t="s">
        <v>1</v>
      </c>
      <c r="L109" s="7" t="s">
        <v>1</v>
      </c>
      <c r="M109" s="14" t="s">
        <v>1</v>
      </c>
    </row>
    <row r="110" spans="1:18" ht="12.75" customHeight="1" x14ac:dyDescent="0.2">
      <c r="A110" s="8" t="s">
        <v>110</v>
      </c>
      <c r="B110" s="7" t="s">
        <v>1</v>
      </c>
      <c r="C110" s="7" t="s">
        <v>1</v>
      </c>
      <c r="D110" s="7" t="s">
        <v>1</v>
      </c>
      <c r="E110" s="7" t="s">
        <v>1</v>
      </c>
      <c r="F110" s="2" t="s">
        <v>1</v>
      </c>
      <c r="G110" s="2" t="s">
        <v>1</v>
      </c>
      <c r="H110" s="5">
        <f t="shared" ref="H110:H119" si="10">SUM(I110:L110)</f>
        <v>89.445378399999996</v>
      </c>
      <c r="I110" s="7">
        <v>27</v>
      </c>
      <c r="J110" s="7">
        <v>37</v>
      </c>
      <c r="K110" s="2" t="s">
        <v>1</v>
      </c>
      <c r="L110" s="7">
        <v>25.445378399999996</v>
      </c>
      <c r="M110" s="14">
        <v>36</v>
      </c>
    </row>
    <row r="111" spans="1:18" ht="12.75" customHeight="1" x14ac:dyDescent="0.2">
      <c r="A111" s="8" t="s">
        <v>111</v>
      </c>
      <c r="B111" s="7" t="s">
        <v>1</v>
      </c>
      <c r="C111" s="7" t="s">
        <v>1</v>
      </c>
      <c r="D111" s="7" t="s">
        <v>1</v>
      </c>
      <c r="E111" s="7" t="s">
        <v>1</v>
      </c>
      <c r="F111" s="2" t="s">
        <v>1</v>
      </c>
      <c r="G111" s="2" t="s">
        <v>1</v>
      </c>
      <c r="H111" s="5">
        <f t="shared" si="10"/>
        <v>1.18</v>
      </c>
      <c r="I111" s="7" t="s">
        <v>1</v>
      </c>
      <c r="J111" s="7" t="s">
        <v>1</v>
      </c>
      <c r="K111" s="2" t="s">
        <v>1</v>
      </c>
      <c r="L111" s="7">
        <v>1.18</v>
      </c>
      <c r="M111" s="14" t="s">
        <v>1</v>
      </c>
    </row>
    <row r="112" spans="1:18" ht="12.75" customHeight="1" x14ac:dyDescent="0.2">
      <c r="A112" s="6" t="s">
        <v>112</v>
      </c>
      <c r="B112" s="7">
        <f>SUM(C112:F112)</f>
        <v>31.367258499999998</v>
      </c>
      <c r="C112" s="7">
        <v>11</v>
      </c>
      <c r="D112" s="7">
        <v>8</v>
      </c>
      <c r="E112" s="7" t="s">
        <v>1</v>
      </c>
      <c r="F112" s="2">
        <v>12.3672585</v>
      </c>
      <c r="G112" s="2" t="s">
        <v>1</v>
      </c>
      <c r="H112" s="5">
        <f t="shared" si="10"/>
        <v>37.377479399999999</v>
      </c>
      <c r="I112" s="7" t="s">
        <v>1</v>
      </c>
      <c r="J112" s="7" t="s">
        <v>1</v>
      </c>
      <c r="K112" s="2" t="s">
        <v>1</v>
      </c>
      <c r="L112" s="7">
        <v>37.377479399999999</v>
      </c>
      <c r="M112" s="14" t="s">
        <v>1</v>
      </c>
    </row>
    <row r="113" spans="1:15" ht="12.75" customHeight="1" x14ac:dyDescent="0.2">
      <c r="A113" s="6" t="s">
        <v>113</v>
      </c>
      <c r="B113" s="7" t="s">
        <v>1</v>
      </c>
      <c r="C113" s="7" t="s">
        <v>1</v>
      </c>
      <c r="D113" s="7" t="s">
        <v>1</v>
      </c>
      <c r="E113" s="7" t="s">
        <v>1</v>
      </c>
      <c r="F113" s="2" t="s">
        <v>1</v>
      </c>
      <c r="G113" s="2" t="s">
        <v>1</v>
      </c>
      <c r="H113" s="5">
        <f t="shared" si="10"/>
        <v>77</v>
      </c>
      <c r="I113" s="7">
        <v>77</v>
      </c>
      <c r="J113" s="7" t="s">
        <v>1</v>
      </c>
      <c r="K113" s="2" t="s">
        <v>1</v>
      </c>
      <c r="L113" s="7" t="s">
        <v>1</v>
      </c>
      <c r="M113" s="14" t="s">
        <v>1</v>
      </c>
    </row>
    <row r="114" spans="1:15" ht="12.75" customHeight="1" x14ac:dyDescent="0.2">
      <c r="A114" s="6" t="s">
        <v>114</v>
      </c>
      <c r="B114" s="7">
        <f>SUM(C114:F114)</f>
        <v>186.81116749999998</v>
      </c>
      <c r="C114" s="7">
        <v>8</v>
      </c>
      <c r="D114" s="7">
        <v>8</v>
      </c>
      <c r="E114" s="7">
        <v>70</v>
      </c>
      <c r="F114" s="2">
        <v>100.81116749999998</v>
      </c>
      <c r="G114" s="2">
        <v>124</v>
      </c>
      <c r="H114" s="5">
        <f t="shared" si="10"/>
        <v>35.9227998</v>
      </c>
      <c r="I114" s="7">
        <v>7</v>
      </c>
      <c r="J114" s="7">
        <v>9</v>
      </c>
      <c r="K114" s="5">
        <v>9</v>
      </c>
      <c r="L114" s="7">
        <v>10.9227998</v>
      </c>
      <c r="M114" s="14">
        <v>16</v>
      </c>
    </row>
    <row r="115" spans="1:15" ht="12.75" customHeight="1" x14ac:dyDescent="0.2">
      <c r="A115" s="6" t="s">
        <v>115</v>
      </c>
      <c r="B115" s="7">
        <f>SUM(C115:F115)</f>
        <v>1845.1896975827872</v>
      </c>
      <c r="C115" s="7">
        <v>439</v>
      </c>
      <c r="D115" s="7">
        <v>458</v>
      </c>
      <c r="E115" s="7">
        <v>453</v>
      </c>
      <c r="F115" s="2">
        <v>495.18969758278706</v>
      </c>
      <c r="G115" s="2">
        <v>475</v>
      </c>
      <c r="H115" s="5">
        <f t="shared" si="10"/>
        <v>248.7148972</v>
      </c>
      <c r="I115" s="7">
        <v>46</v>
      </c>
      <c r="J115" s="7">
        <v>62</v>
      </c>
      <c r="K115" s="5">
        <v>62</v>
      </c>
      <c r="L115" s="36">
        <v>78.714897199999996</v>
      </c>
      <c r="M115" s="35">
        <v>37</v>
      </c>
    </row>
    <row r="116" spans="1:15" ht="12.75" customHeight="1" x14ac:dyDescent="0.2">
      <c r="A116" s="6" t="s">
        <v>116</v>
      </c>
      <c r="B116" s="7">
        <f>SUM(C116:F116)</f>
        <v>342.7082403</v>
      </c>
      <c r="C116" s="7">
        <v>75</v>
      </c>
      <c r="D116" s="7">
        <v>76</v>
      </c>
      <c r="E116" s="7">
        <v>86</v>
      </c>
      <c r="F116" s="2">
        <v>105.7082403</v>
      </c>
      <c r="G116" s="2">
        <v>74</v>
      </c>
      <c r="H116" s="5">
        <f t="shared" si="10"/>
        <v>2</v>
      </c>
      <c r="I116" s="7" t="s">
        <v>1</v>
      </c>
      <c r="J116" s="7">
        <v>2</v>
      </c>
      <c r="K116" s="2" t="s">
        <v>1</v>
      </c>
      <c r="L116" s="7" t="s">
        <v>1</v>
      </c>
      <c r="M116" s="14" t="s">
        <v>1</v>
      </c>
    </row>
    <row r="117" spans="1:15" ht="12.75" customHeight="1" x14ac:dyDescent="0.2">
      <c r="A117" s="6" t="s">
        <v>117</v>
      </c>
      <c r="B117" s="7" t="s">
        <v>1</v>
      </c>
      <c r="C117" s="7" t="s">
        <v>1</v>
      </c>
      <c r="D117" s="7" t="s">
        <v>1</v>
      </c>
      <c r="E117" s="7" t="s">
        <v>1</v>
      </c>
      <c r="F117" s="2" t="s">
        <v>1</v>
      </c>
      <c r="G117" s="2" t="s">
        <v>1</v>
      </c>
      <c r="H117" s="5">
        <f t="shared" si="10"/>
        <v>123.4735618</v>
      </c>
      <c r="I117" s="7">
        <v>37</v>
      </c>
      <c r="J117" s="7">
        <v>28</v>
      </c>
      <c r="K117" s="2">
        <v>27</v>
      </c>
      <c r="L117" s="7">
        <v>31.473561799999995</v>
      </c>
      <c r="M117" s="14" t="s">
        <v>1</v>
      </c>
    </row>
    <row r="118" spans="1:15" ht="12.75" customHeight="1" x14ac:dyDescent="0.2">
      <c r="A118" s="6" t="s">
        <v>118</v>
      </c>
      <c r="B118" s="7">
        <f>SUM(C118:F118)</f>
        <v>230.36233770000001</v>
      </c>
      <c r="C118" s="7">
        <v>7</v>
      </c>
      <c r="D118" s="7">
        <v>48</v>
      </c>
      <c r="E118" s="7">
        <v>47</v>
      </c>
      <c r="F118" s="2">
        <v>128.36233770000001</v>
      </c>
      <c r="G118" s="2">
        <v>18</v>
      </c>
      <c r="H118" s="5">
        <f t="shared" si="10"/>
        <v>327.16192819999998</v>
      </c>
      <c r="I118" s="7">
        <v>90</v>
      </c>
      <c r="J118" s="7">
        <v>69</v>
      </c>
      <c r="K118" s="5">
        <v>68</v>
      </c>
      <c r="L118" s="7">
        <v>100.16192819999999</v>
      </c>
      <c r="M118" s="14">
        <v>52</v>
      </c>
    </row>
    <row r="119" spans="1:15" ht="12.75" customHeight="1" x14ac:dyDescent="0.2">
      <c r="A119" s="6" t="s">
        <v>119</v>
      </c>
      <c r="B119" s="7">
        <f>SUM(C119:F119)</f>
        <v>1602.4333351</v>
      </c>
      <c r="C119" s="7">
        <v>451</v>
      </c>
      <c r="D119" s="7">
        <v>434</v>
      </c>
      <c r="E119" s="7">
        <v>433</v>
      </c>
      <c r="F119" s="2">
        <v>284.43333510000002</v>
      </c>
      <c r="G119" s="2">
        <v>194</v>
      </c>
      <c r="H119" s="5">
        <f t="shared" si="10"/>
        <v>198.27010239999998</v>
      </c>
      <c r="I119" s="7">
        <v>86</v>
      </c>
      <c r="J119" s="7">
        <v>57</v>
      </c>
      <c r="K119" s="2">
        <v>38</v>
      </c>
      <c r="L119" s="7">
        <v>17.270102399999999</v>
      </c>
      <c r="M119" s="14">
        <v>32</v>
      </c>
    </row>
    <row r="120" spans="1:15" ht="12.75" customHeight="1" x14ac:dyDescent="0.2">
      <c r="A120" s="8" t="s">
        <v>120</v>
      </c>
      <c r="B120" s="7" t="s">
        <v>1</v>
      </c>
      <c r="C120" s="7" t="s">
        <v>1</v>
      </c>
      <c r="D120" s="7" t="s">
        <v>1</v>
      </c>
      <c r="E120" s="7" t="s">
        <v>1</v>
      </c>
      <c r="F120" s="2" t="s">
        <v>1</v>
      </c>
      <c r="G120" s="2" t="s">
        <v>1</v>
      </c>
      <c r="H120" s="2" t="s">
        <v>1</v>
      </c>
      <c r="I120" s="7" t="s">
        <v>1</v>
      </c>
      <c r="J120" s="7" t="s">
        <v>1</v>
      </c>
      <c r="K120" s="2" t="s">
        <v>1</v>
      </c>
      <c r="L120" s="7" t="s">
        <v>1</v>
      </c>
      <c r="M120" s="14" t="s">
        <v>1</v>
      </c>
    </row>
    <row r="121" spans="1:15" ht="12.75" customHeight="1" x14ac:dyDescent="0.2">
      <c r="A121" s="8" t="s">
        <v>121</v>
      </c>
      <c r="B121" s="7">
        <f>SUM(C121:F121)</f>
        <v>12</v>
      </c>
      <c r="C121" s="7">
        <v>12</v>
      </c>
      <c r="D121" s="7" t="s">
        <v>1</v>
      </c>
      <c r="E121" s="7" t="s">
        <v>1</v>
      </c>
      <c r="F121" s="2" t="s">
        <v>1</v>
      </c>
      <c r="G121" s="2">
        <v>120</v>
      </c>
      <c r="H121" s="5">
        <f>SUM(I121:L121)</f>
        <v>324.66652699999997</v>
      </c>
      <c r="I121" s="7">
        <v>71</v>
      </c>
      <c r="J121" s="7">
        <v>74</v>
      </c>
      <c r="K121" s="5">
        <v>68</v>
      </c>
      <c r="L121" s="7">
        <v>111.666527</v>
      </c>
      <c r="M121" s="14">
        <v>142</v>
      </c>
    </row>
    <row r="122" spans="1:15" ht="12.75" customHeight="1" x14ac:dyDescent="0.2">
      <c r="A122" s="6" t="s">
        <v>122</v>
      </c>
      <c r="B122" s="7" t="s">
        <v>1</v>
      </c>
      <c r="C122" s="7" t="s">
        <v>1</v>
      </c>
      <c r="D122" s="7" t="s">
        <v>1</v>
      </c>
      <c r="E122" s="7" t="s">
        <v>1</v>
      </c>
      <c r="F122" s="2" t="s">
        <v>1</v>
      </c>
      <c r="G122" s="2" t="s">
        <v>1</v>
      </c>
      <c r="H122" s="5">
        <f>SUM(I122:L122)</f>
        <v>414.37546680000003</v>
      </c>
      <c r="I122" s="7">
        <v>176</v>
      </c>
      <c r="J122" s="7">
        <v>157</v>
      </c>
      <c r="K122" s="2" t="s">
        <v>1</v>
      </c>
      <c r="L122" s="7">
        <v>81.375466800000012</v>
      </c>
      <c r="M122" s="14">
        <v>89</v>
      </c>
    </row>
    <row r="123" spans="1:15" ht="12.75" customHeight="1" x14ac:dyDescent="0.2">
      <c r="A123" s="8" t="s">
        <v>123</v>
      </c>
      <c r="B123" s="7" t="s">
        <v>1</v>
      </c>
      <c r="C123" s="7" t="s">
        <v>1</v>
      </c>
      <c r="D123" s="7" t="s">
        <v>1</v>
      </c>
      <c r="E123" s="7" t="s">
        <v>1</v>
      </c>
      <c r="F123" s="2" t="s">
        <v>1</v>
      </c>
      <c r="G123" s="2" t="s">
        <v>1</v>
      </c>
      <c r="H123" s="7" t="s">
        <v>1</v>
      </c>
      <c r="I123" s="7" t="s">
        <v>1</v>
      </c>
      <c r="J123" s="7" t="s">
        <v>1</v>
      </c>
      <c r="K123" s="2" t="s">
        <v>1</v>
      </c>
      <c r="L123" s="7" t="s">
        <v>1</v>
      </c>
      <c r="M123" s="14" t="s">
        <v>1</v>
      </c>
    </row>
    <row r="124" spans="1:15" ht="12.75" customHeight="1" x14ac:dyDescent="0.2">
      <c r="A124" s="9" t="s">
        <v>124</v>
      </c>
      <c r="B124" s="7">
        <f>SUM(C124:F124)</f>
        <v>1249.1181272000001</v>
      </c>
      <c r="C124" s="7">
        <v>254</v>
      </c>
      <c r="D124" s="7">
        <v>338</v>
      </c>
      <c r="E124" s="7">
        <v>307</v>
      </c>
      <c r="F124" s="2">
        <v>350.11812720000006</v>
      </c>
      <c r="G124" s="2">
        <v>227</v>
      </c>
      <c r="H124" s="5">
        <f>SUM(I124:L124)</f>
        <v>983.75592180000001</v>
      </c>
      <c r="I124" s="7">
        <v>220</v>
      </c>
      <c r="J124" s="7">
        <v>250</v>
      </c>
      <c r="K124" s="5">
        <v>251</v>
      </c>
      <c r="L124" s="7">
        <v>262.75592180000001</v>
      </c>
      <c r="M124" s="14">
        <v>198</v>
      </c>
      <c r="O124" s="24"/>
    </row>
    <row r="125" spans="1:15" ht="12.75" customHeight="1" x14ac:dyDescent="0.2">
      <c r="A125" s="9" t="s">
        <v>125</v>
      </c>
      <c r="B125" s="7">
        <f>SUM(C125:F125)</f>
        <v>4402.2959676</v>
      </c>
      <c r="C125" s="7">
        <v>992</v>
      </c>
      <c r="D125" s="7">
        <v>1165</v>
      </c>
      <c r="E125" s="7">
        <v>1038</v>
      </c>
      <c r="F125" s="2">
        <v>1207.2959675999998</v>
      </c>
      <c r="G125" s="2">
        <v>1119</v>
      </c>
      <c r="H125" s="5">
        <f>SUM(I125:L125)</f>
        <v>226.91549563703435</v>
      </c>
      <c r="I125" s="7">
        <v>31</v>
      </c>
      <c r="J125" s="7">
        <v>28</v>
      </c>
      <c r="K125" s="5">
        <v>32</v>
      </c>
      <c r="L125" s="7">
        <v>135.91549563703435</v>
      </c>
      <c r="M125" s="14">
        <v>26</v>
      </c>
      <c r="N125" s="24"/>
    </row>
    <row r="126" spans="1:15" ht="12.75" customHeight="1" x14ac:dyDescent="0.2">
      <c r="A126" s="8" t="s">
        <v>126</v>
      </c>
      <c r="B126" s="7" t="s">
        <v>1</v>
      </c>
      <c r="C126" s="7" t="s">
        <v>1</v>
      </c>
      <c r="D126" s="7" t="s">
        <v>1</v>
      </c>
      <c r="E126" s="7" t="s">
        <v>1</v>
      </c>
      <c r="F126" s="2" t="s">
        <v>1</v>
      </c>
      <c r="G126" s="2" t="s">
        <v>1</v>
      </c>
      <c r="H126" s="5">
        <f>SUM(I126:L126)</f>
        <v>127.23445839999999</v>
      </c>
      <c r="I126" s="7">
        <v>36</v>
      </c>
      <c r="J126" s="7">
        <v>30</v>
      </c>
      <c r="K126" s="2">
        <v>30</v>
      </c>
      <c r="L126" s="7">
        <v>31.234458400000001</v>
      </c>
      <c r="M126" s="14" t="s">
        <v>1</v>
      </c>
    </row>
    <row r="127" spans="1:15" ht="6" customHeight="1" x14ac:dyDescent="0.2">
      <c r="A127" s="15"/>
      <c r="B127" s="16"/>
      <c r="C127" s="17"/>
      <c r="D127" s="17"/>
      <c r="E127" s="17"/>
      <c r="F127" s="17"/>
      <c r="G127" s="17"/>
      <c r="H127" s="16"/>
      <c r="I127" s="17"/>
      <c r="J127" s="18"/>
      <c r="K127" s="25"/>
      <c r="L127" s="17"/>
      <c r="M127" s="37"/>
    </row>
    <row r="128" spans="1:15" ht="6" customHeight="1" x14ac:dyDescent="0.2">
      <c r="A128" s="19"/>
      <c r="B128" s="14"/>
      <c r="C128" s="14"/>
      <c r="D128" s="14"/>
      <c r="E128" s="14"/>
      <c r="F128" s="14"/>
      <c r="G128" s="14"/>
      <c r="H128" s="20"/>
      <c r="I128" s="13"/>
    </row>
    <row r="129" spans="1:11" ht="12.75" customHeight="1" x14ac:dyDescent="0.2">
      <c r="A129" s="22" t="s">
        <v>31</v>
      </c>
      <c r="B129" s="14"/>
      <c r="C129" s="14"/>
      <c r="D129" s="12"/>
      <c r="E129" s="12"/>
      <c r="F129" s="12"/>
      <c r="G129" s="12"/>
      <c r="H129" s="20"/>
      <c r="I129" s="13"/>
      <c r="J129" s="13"/>
      <c r="K129" s="13"/>
    </row>
    <row r="130" spans="1:11" ht="12.75" customHeight="1" x14ac:dyDescent="0.2">
      <c r="A130" s="22" t="s">
        <v>131</v>
      </c>
      <c r="B130" s="14"/>
      <c r="C130" s="14"/>
      <c r="D130" s="12"/>
      <c r="E130" s="12"/>
      <c r="F130" s="12"/>
      <c r="G130" s="12"/>
      <c r="H130" s="20"/>
      <c r="I130" s="13"/>
      <c r="J130" s="13"/>
      <c r="K130" s="13"/>
    </row>
    <row r="131" spans="1:11" ht="12.75" customHeight="1" x14ac:dyDescent="0.2">
      <c r="A131" s="1" t="s">
        <v>5</v>
      </c>
      <c r="B131" s="14"/>
      <c r="C131" s="14"/>
      <c r="D131" s="12"/>
      <c r="E131" s="12"/>
      <c r="F131" s="12"/>
      <c r="G131" s="12"/>
      <c r="H131" s="20"/>
      <c r="I131" s="13"/>
      <c r="J131" s="13"/>
      <c r="K131" s="13"/>
    </row>
    <row r="132" spans="1:11" ht="12.75" customHeight="1" x14ac:dyDescent="0.2">
      <c r="A132" s="22" t="s">
        <v>11</v>
      </c>
      <c r="B132" s="14"/>
      <c r="C132" s="14"/>
      <c r="D132" s="12"/>
      <c r="E132" s="12"/>
      <c r="F132" s="12"/>
      <c r="G132" s="12"/>
      <c r="H132" s="20"/>
      <c r="I132" s="13"/>
      <c r="J132" s="13"/>
      <c r="K132" s="13"/>
    </row>
    <row r="133" spans="1:11" ht="12.75" customHeight="1" x14ac:dyDescent="0.2">
      <c r="A133" s="23" t="s">
        <v>10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 ht="6" customHeight="1" x14ac:dyDescent="0.2">
      <c r="A134" s="19"/>
      <c r="B134" s="14"/>
      <c r="C134" s="14"/>
      <c r="D134" s="14"/>
      <c r="E134" s="14"/>
      <c r="F134" s="14"/>
      <c r="G134" s="14"/>
      <c r="H134" s="20"/>
    </row>
    <row r="135" spans="1:11" x14ac:dyDescent="0.2">
      <c r="A135" s="26"/>
      <c r="B135" s="14"/>
      <c r="C135" s="14"/>
      <c r="D135" s="14"/>
      <c r="E135" s="14"/>
      <c r="F135" s="14"/>
      <c r="G135" s="14"/>
      <c r="H135" s="20"/>
    </row>
    <row r="136" spans="1:11" x14ac:dyDescent="0.2">
      <c r="A136" s="19"/>
      <c r="B136" s="14"/>
      <c r="C136" s="14"/>
      <c r="D136" s="12"/>
      <c r="E136" s="12"/>
      <c r="F136" s="12"/>
      <c r="G136" s="12"/>
      <c r="H136" s="20"/>
    </row>
    <row r="137" spans="1:11" x14ac:dyDescent="0.2">
      <c r="A137" s="19"/>
      <c r="B137" s="14"/>
      <c r="C137" s="14"/>
      <c r="D137" s="12"/>
      <c r="E137" s="12"/>
      <c r="F137" s="12"/>
      <c r="G137" s="12"/>
      <c r="H137" s="20"/>
    </row>
    <row r="138" spans="1:11" x14ac:dyDescent="0.2">
      <c r="A138" s="19"/>
      <c r="B138" s="14"/>
      <c r="C138" s="14"/>
      <c r="D138" s="12"/>
      <c r="E138" s="12"/>
      <c r="F138" s="12"/>
      <c r="G138" s="12"/>
      <c r="H138" s="20"/>
    </row>
    <row r="139" spans="1:11" x14ac:dyDescent="0.2">
      <c r="A139" s="19"/>
      <c r="B139" s="14"/>
      <c r="C139" s="14"/>
      <c r="D139" s="12"/>
      <c r="E139" s="12"/>
      <c r="F139" s="12"/>
      <c r="G139" s="12"/>
      <c r="H139" s="20"/>
    </row>
    <row r="140" spans="1:11" x14ac:dyDescent="0.2">
      <c r="A140" s="26"/>
      <c r="B140" s="14"/>
      <c r="C140" s="14"/>
      <c r="D140" s="12"/>
      <c r="E140" s="12"/>
      <c r="F140" s="12"/>
      <c r="G140" s="12"/>
      <c r="H140" s="20"/>
    </row>
    <row r="141" spans="1:11" x14ac:dyDescent="0.2">
      <c r="A141" s="19"/>
      <c r="B141" s="14"/>
      <c r="C141" s="14"/>
      <c r="D141" s="12"/>
      <c r="E141" s="12"/>
      <c r="F141" s="12"/>
      <c r="G141" s="12"/>
      <c r="H141" s="20"/>
    </row>
    <row r="142" spans="1:11" x14ac:dyDescent="0.2">
      <c r="A142" s="19"/>
      <c r="B142" s="14"/>
      <c r="C142" s="14"/>
      <c r="D142" s="12"/>
      <c r="E142" s="12"/>
      <c r="F142" s="12"/>
      <c r="G142" s="12"/>
      <c r="H142" s="20"/>
    </row>
    <row r="143" spans="1:11" x14ac:dyDescent="0.2">
      <c r="A143" s="19"/>
      <c r="B143" s="14"/>
      <c r="C143" s="14"/>
      <c r="D143" s="12"/>
      <c r="E143" s="12"/>
      <c r="F143" s="12"/>
      <c r="G143" s="12"/>
      <c r="H143" s="20"/>
    </row>
    <row r="144" spans="1:11" x14ac:dyDescent="0.2">
      <c r="A144" s="19"/>
      <c r="B144" s="14"/>
      <c r="C144" s="14"/>
      <c r="D144" s="12"/>
      <c r="E144" s="12"/>
      <c r="F144" s="12"/>
      <c r="G144" s="12"/>
      <c r="H144" s="20"/>
    </row>
    <row r="145" spans="1:8" x14ac:dyDescent="0.2">
      <c r="A145" s="19"/>
      <c r="B145" s="14"/>
      <c r="C145" s="14"/>
      <c r="D145" s="12"/>
      <c r="E145" s="12"/>
      <c r="F145" s="12"/>
      <c r="G145" s="12"/>
      <c r="H145" s="20"/>
    </row>
    <row r="146" spans="1:8" x14ac:dyDescent="0.2">
      <c r="A146" s="19"/>
      <c r="B146" s="14"/>
      <c r="C146" s="14"/>
      <c r="D146" s="12"/>
      <c r="E146" s="12"/>
      <c r="F146" s="12"/>
      <c r="G146" s="12"/>
      <c r="H146" s="20"/>
    </row>
    <row r="147" spans="1:8" x14ac:dyDescent="0.2">
      <c r="A147" s="19"/>
      <c r="B147" s="14"/>
      <c r="C147" s="14"/>
      <c r="D147" s="12"/>
      <c r="E147" s="12"/>
      <c r="F147" s="12"/>
      <c r="G147" s="12"/>
      <c r="H147" s="20"/>
    </row>
    <row r="148" spans="1:8" x14ac:dyDescent="0.2">
      <c r="A148" s="19"/>
      <c r="B148" s="14"/>
      <c r="C148" s="14"/>
      <c r="D148" s="12"/>
      <c r="E148" s="12"/>
      <c r="F148" s="12"/>
      <c r="G148" s="12"/>
      <c r="H148" s="20"/>
    </row>
    <row r="149" spans="1:8" x14ac:dyDescent="0.2">
      <c r="A149" s="19"/>
      <c r="B149" s="14"/>
      <c r="C149" s="14"/>
      <c r="D149" s="12"/>
      <c r="E149" s="12"/>
      <c r="F149" s="12"/>
      <c r="G149" s="12"/>
      <c r="H149" s="20"/>
    </row>
    <row r="150" spans="1:8" x14ac:dyDescent="0.2">
      <c r="A150" s="19"/>
      <c r="B150" s="14"/>
      <c r="C150" s="14"/>
      <c r="D150" s="12"/>
      <c r="E150" s="12"/>
      <c r="F150" s="12"/>
      <c r="G150" s="12"/>
      <c r="H150" s="20"/>
    </row>
    <row r="151" spans="1:8" x14ac:dyDescent="0.2">
      <c r="A151" s="19"/>
      <c r="B151" s="14"/>
      <c r="C151" s="14"/>
      <c r="D151" s="12"/>
      <c r="E151" s="12"/>
      <c r="F151" s="12"/>
      <c r="G151" s="12"/>
      <c r="H151" s="20"/>
    </row>
    <row r="152" spans="1:8" x14ac:dyDescent="0.2">
      <c r="A152" s="19"/>
      <c r="B152" s="14"/>
      <c r="C152" s="14"/>
      <c r="D152" s="12"/>
      <c r="E152" s="12"/>
      <c r="F152" s="12"/>
      <c r="G152" s="12"/>
      <c r="H152" s="20"/>
    </row>
    <row r="153" spans="1:8" x14ac:dyDescent="0.2">
      <c r="A153" s="19"/>
      <c r="B153" s="14"/>
      <c r="C153" s="14"/>
      <c r="D153" s="12"/>
      <c r="E153" s="12"/>
      <c r="F153" s="12"/>
      <c r="G153" s="12"/>
      <c r="H153" s="20"/>
    </row>
    <row r="154" spans="1:8" x14ac:dyDescent="0.2">
      <c r="A154" s="19"/>
      <c r="B154" s="14"/>
      <c r="C154" s="14"/>
      <c r="D154" s="12"/>
      <c r="E154" s="12"/>
      <c r="F154" s="12"/>
      <c r="G154" s="12"/>
      <c r="H154" s="20"/>
    </row>
    <row r="155" spans="1:8" x14ac:dyDescent="0.2">
      <c r="A155" s="19"/>
      <c r="B155" s="14"/>
      <c r="C155" s="14"/>
      <c r="D155" s="14"/>
      <c r="E155" s="14"/>
      <c r="F155" s="14"/>
      <c r="G155" s="14"/>
      <c r="H155" s="20"/>
    </row>
    <row r="156" spans="1:8" x14ac:dyDescent="0.2">
      <c r="A156" s="26"/>
      <c r="B156" s="14"/>
      <c r="C156" s="14"/>
      <c r="D156" s="12"/>
      <c r="E156" s="12"/>
      <c r="F156" s="12"/>
      <c r="G156" s="12"/>
      <c r="H156" s="20"/>
    </row>
    <row r="157" spans="1:8" x14ac:dyDescent="0.2">
      <c r="A157" s="19"/>
      <c r="B157" s="14"/>
      <c r="C157" s="14"/>
      <c r="D157" s="12"/>
      <c r="E157" s="12"/>
      <c r="F157" s="12"/>
      <c r="G157" s="12"/>
      <c r="H157" s="20"/>
    </row>
    <row r="158" spans="1:8" x14ac:dyDescent="0.2">
      <c r="A158" s="19"/>
      <c r="B158" s="14"/>
      <c r="C158" s="14"/>
      <c r="D158" s="12"/>
      <c r="E158" s="12"/>
      <c r="F158" s="12"/>
      <c r="G158" s="12"/>
      <c r="H158" s="20"/>
    </row>
    <row r="159" spans="1:8" x14ac:dyDescent="0.2">
      <c r="A159" s="19"/>
      <c r="B159" s="14"/>
      <c r="C159" s="14"/>
      <c r="D159" s="12"/>
      <c r="E159" s="12"/>
      <c r="F159" s="12"/>
      <c r="G159" s="12"/>
      <c r="H159" s="20"/>
    </row>
    <row r="160" spans="1:8" x14ac:dyDescent="0.2">
      <c r="A160" s="19"/>
      <c r="B160" s="14"/>
      <c r="C160" s="14"/>
      <c r="D160" s="12"/>
      <c r="E160" s="12"/>
      <c r="F160" s="12"/>
      <c r="G160" s="12"/>
      <c r="H160" s="20"/>
    </row>
    <row r="161" spans="1:8" x14ac:dyDescent="0.2">
      <c r="A161" s="19"/>
      <c r="B161" s="14"/>
      <c r="C161" s="14"/>
      <c r="D161" s="12"/>
      <c r="E161" s="12"/>
      <c r="F161" s="12"/>
      <c r="G161" s="12"/>
      <c r="H161" s="20"/>
    </row>
    <row r="162" spans="1:8" x14ac:dyDescent="0.2">
      <c r="A162" s="26"/>
      <c r="B162" s="14"/>
      <c r="C162" s="14"/>
      <c r="D162" s="12"/>
      <c r="E162" s="12"/>
      <c r="F162" s="12"/>
      <c r="G162" s="12"/>
      <c r="H162" s="20"/>
    </row>
    <row r="163" spans="1:8" x14ac:dyDescent="0.2">
      <c r="A163" s="19"/>
      <c r="B163" s="14"/>
      <c r="C163" s="14"/>
      <c r="D163" s="12"/>
      <c r="E163" s="12"/>
      <c r="F163" s="12"/>
      <c r="G163" s="12"/>
      <c r="H163" s="20"/>
    </row>
    <row r="164" spans="1:8" x14ac:dyDescent="0.2">
      <c r="A164" s="19"/>
      <c r="B164" s="14"/>
      <c r="C164" s="14"/>
      <c r="D164" s="12"/>
      <c r="E164" s="12"/>
      <c r="F164" s="12"/>
      <c r="G164" s="12"/>
      <c r="H164" s="20"/>
    </row>
    <row r="165" spans="1:8" x14ac:dyDescent="0.2">
      <c r="A165" s="19"/>
      <c r="B165" s="14"/>
      <c r="C165" s="14"/>
      <c r="D165" s="12"/>
      <c r="E165" s="12"/>
      <c r="F165" s="12"/>
      <c r="G165" s="12"/>
      <c r="H165" s="20"/>
    </row>
    <row r="166" spans="1:8" x14ac:dyDescent="0.2">
      <c r="A166" s="19"/>
      <c r="B166" s="14"/>
      <c r="C166" s="14"/>
      <c r="D166" s="12"/>
      <c r="E166" s="12"/>
      <c r="F166" s="12"/>
      <c r="G166" s="12"/>
      <c r="H166" s="20"/>
    </row>
    <row r="167" spans="1:8" x14ac:dyDescent="0.2">
      <c r="A167" s="19"/>
      <c r="B167" s="14"/>
      <c r="C167" s="14"/>
      <c r="D167" s="12"/>
      <c r="E167" s="12"/>
      <c r="F167" s="12"/>
      <c r="G167" s="12"/>
      <c r="H167" s="20"/>
    </row>
    <row r="168" spans="1:8" x14ac:dyDescent="0.2">
      <c r="A168" s="19"/>
      <c r="B168" s="14"/>
      <c r="C168" s="14"/>
      <c r="D168" s="12"/>
      <c r="E168" s="12"/>
      <c r="F168" s="12"/>
      <c r="G168" s="12"/>
      <c r="H168" s="20"/>
    </row>
    <row r="169" spans="1:8" x14ac:dyDescent="0.2">
      <c r="A169" s="19"/>
      <c r="B169" s="14"/>
      <c r="C169" s="14"/>
      <c r="D169" s="12"/>
      <c r="E169" s="12"/>
      <c r="F169" s="12"/>
      <c r="G169" s="12"/>
      <c r="H169" s="20"/>
    </row>
    <row r="170" spans="1:8" x14ac:dyDescent="0.2">
      <c r="A170" s="19"/>
      <c r="B170" s="14"/>
      <c r="C170" s="14"/>
      <c r="D170" s="12"/>
      <c r="E170" s="12"/>
      <c r="F170" s="12"/>
      <c r="G170" s="12"/>
      <c r="H170" s="20"/>
    </row>
    <row r="171" spans="1:8" x14ac:dyDescent="0.2">
      <c r="A171" s="19"/>
      <c r="B171" s="14"/>
      <c r="C171" s="14"/>
      <c r="D171" s="14"/>
      <c r="E171" s="14"/>
      <c r="F171" s="14"/>
      <c r="G171" s="14"/>
      <c r="H171" s="20"/>
    </row>
    <row r="172" spans="1:8" x14ac:dyDescent="0.2">
      <c r="A172" s="27"/>
      <c r="B172" s="14"/>
      <c r="C172" s="14"/>
      <c r="D172" s="14"/>
      <c r="E172" s="14"/>
      <c r="F172" s="14"/>
      <c r="G172" s="14"/>
      <c r="H172" s="20"/>
    </row>
    <row r="173" spans="1:8" x14ac:dyDescent="0.2">
      <c r="A173" s="19"/>
      <c r="B173" s="14"/>
      <c r="C173" s="14"/>
      <c r="D173" s="14"/>
      <c r="E173" s="14"/>
      <c r="F173" s="14"/>
      <c r="G173" s="14"/>
      <c r="H173" s="20"/>
    </row>
    <row r="174" spans="1:8" x14ac:dyDescent="0.2">
      <c r="A174" s="26"/>
      <c r="B174" s="14"/>
      <c r="C174" s="14"/>
      <c r="D174" s="12"/>
      <c r="E174" s="12"/>
      <c r="F174" s="12"/>
      <c r="G174" s="12"/>
      <c r="H174" s="20"/>
    </row>
    <row r="175" spans="1:8" x14ac:dyDescent="0.2">
      <c r="A175" s="28"/>
      <c r="B175" s="14"/>
      <c r="C175" s="14"/>
      <c r="D175" s="14"/>
      <c r="E175" s="14"/>
      <c r="F175" s="14"/>
      <c r="G175" s="14"/>
      <c r="H175" s="20"/>
    </row>
    <row r="176" spans="1:8" x14ac:dyDescent="0.2">
      <c r="A176" s="19"/>
      <c r="B176" s="14"/>
      <c r="C176" s="14"/>
      <c r="D176" s="12"/>
      <c r="E176" s="12"/>
      <c r="F176" s="12"/>
      <c r="G176" s="12"/>
      <c r="H176" s="20"/>
    </row>
    <row r="177" spans="1:8" x14ac:dyDescent="0.2">
      <c r="A177" s="19"/>
      <c r="B177" s="14"/>
      <c r="C177" s="14"/>
      <c r="D177" s="12"/>
      <c r="E177" s="12"/>
      <c r="F177" s="12"/>
      <c r="G177" s="12"/>
      <c r="H177" s="20"/>
    </row>
    <row r="178" spans="1:8" x14ac:dyDescent="0.2">
      <c r="A178" s="19"/>
      <c r="B178" s="14"/>
      <c r="C178" s="14"/>
      <c r="D178" s="12"/>
      <c r="E178" s="12"/>
      <c r="F178" s="12"/>
      <c r="G178" s="12"/>
      <c r="H178" s="20"/>
    </row>
    <row r="179" spans="1:8" x14ac:dyDescent="0.2">
      <c r="A179" s="19"/>
      <c r="B179" s="14"/>
      <c r="C179" s="14"/>
      <c r="D179" s="14"/>
      <c r="E179" s="14"/>
      <c r="F179" s="14"/>
      <c r="G179" s="14"/>
      <c r="H179" s="20"/>
    </row>
    <row r="180" spans="1:8" x14ac:dyDescent="0.2">
      <c r="A180" s="19"/>
      <c r="B180" s="14"/>
      <c r="C180" s="14"/>
      <c r="D180" s="12"/>
      <c r="E180" s="12"/>
      <c r="F180" s="12"/>
      <c r="G180" s="12"/>
      <c r="H180" s="20"/>
    </row>
    <row r="181" spans="1:8" x14ac:dyDescent="0.2">
      <c r="A181" s="19"/>
      <c r="B181" s="14"/>
      <c r="C181" s="14"/>
      <c r="D181" s="12"/>
      <c r="E181" s="12"/>
      <c r="F181" s="12"/>
      <c r="G181" s="12"/>
      <c r="H181" s="20"/>
    </row>
    <row r="182" spans="1:8" ht="11.25" customHeight="1" x14ac:dyDescent="0.2">
      <c r="A182" s="19"/>
      <c r="B182" s="14"/>
      <c r="C182" s="14"/>
      <c r="D182" s="12"/>
      <c r="E182" s="12"/>
      <c r="F182" s="12"/>
      <c r="G182" s="12"/>
      <c r="H182" s="20"/>
    </row>
    <row r="183" spans="1:8" ht="14.25" customHeight="1" x14ac:dyDescent="0.2">
      <c r="A183" s="19"/>
      <c r="B183" s="14"/>
      <c r="C183" s="14"/>
      <c r="D183" s="14"/>
      <c r="E183" s="14"/>
      <c r="F183" s="14"/>
      <c r="G183" s="14"/>
      <c r="H183" s="20"/>
    </row>
    <row r="184" spans="1:8" x14ac:dyDescent="0.2">
      <c r="A184" s="19"/>
      <c r="B184" s="14"/>
      <c r="C184" s="14"/>
      <c r="D184" s="14"/>
      <c r="E184" s="14"/>
      <c r="F184" s="14"/>
      <c r="G184" s="14"/>
      <c r="H184" s="20"/>
    </row>
    <row r="185" spans="1:8" x14ac:dyDescent="0.2">
      <c r="A185" s="19"/>
      <c r="B185" s="14"/>
      <c r="C185" s="14"/>
      <c r="D185" s="12"/>
      <c r="E185" s="12"/>
      <c r="F185" s="12"/>
      <c r="G185" s="12"/>
      <c r="H185" s="20"/>
    </row>
    <row r="186" spans="1:8" x14ac:dyDescent="0.2">
      <c r="A186" s="19"/>
      <c r="B186" s="14"/>
      <c r="C186" s="14"/>
      <c r="D186" s="12"/>
      <c r="E186" s="12"/>
      <c r="F186" s="12"/>
      <c r="G186" s="12"/>
      <c r="H186" s="20"/>
    </row>
    <row r="187" spans="1:8" x14ac:dyDescent="0.2">
      <c r="A187" s="19"/>
      <c r="B187" s="14"/>
      <c r="C187" s="14"/>
      <c r="D187" s="12"/>
      <c r="E187" s="12"/>
      <c r="F187" s="12"/>
      <c r="G187" s="12"/>
      <c r="H187" s="20"/>
    </row>
    <row r="188" spans="1:8" x14ac:dyDescent="0.2">
      <c r="A188" s="19"/>
      <c r="B188" s="14"/>
      <c r="C188" s="14"/>
      <c r="D188" s="12"/>
      <c r="E188" s="12"/>
      <c r="F188" s="12"/>
      <c r="G188" s="12"/>
      <c r="H188" s="20"/>
    </row>
    <row r="189" spans="1:8" x14ac:dyDescent="0.2">
      <c r="A189" s="19"/>
      <c r="B189" s="14"/>
      <c r="C189" s="14"/>
      <c r="D189" s="14"/>
      <c r="E189" s="14"/>
      <c r="F189" s="14"/>
      <c r="G189" s="14"/>
      <c r="H189" s="20"/>
    </row>
    <row r="190" spans="1:8" x14ac:dyDescent="0.2">
      <c r="A190" s="19"/>
      <c r="B190" s="14"/>
      <c r="C190" s="14"/>
      <c r="D190" s="12"/>
      <c r="E190" s="12"/>
      <c r="F190" s="12"/>
      <c r="G190" s="12"/>
      <c r="H190" s="20"/>
    </row>
    <row r="191" spans="1:8" x14ac:dyDescent="0.2">
      <c r="A191" s="19"/>
      <c r="B191" s="14"/>
      <c r="C191" s="14"/>
      <c r="D191" s="12"/>
      <c r="E191" s="12"/>
      <c r="F191" s="12"/>
      <c r="G191" s="12"/>
      <c r="H191" s="20"/>
    </row>
    <row r="192" spans="1:8" x14ac:dyDescent="0.2">
      <c r="A192" s="26"/>
      <c r="B192" s="14"/>
      <c r="C192" s="14"/>
      <c r="D192" s="14"/>
      <c r="E192" s="14"/>
      <c r="F192" s="14"/>
      <c r="G192" s="14"/>
      <c r="H192" s="20"/>
    </row>
    <row r="193" spans="1:8" x14ac:dyDescent="0.2">
      <c r="A193" s="19"/>
      <c r="B193" s="14"/>
      <c r="C193" s="14"/>
      <c r="D193" s="14"/>
      <c r="E193" s="14"/>
      <c r="F193" s="14"/>
      <c r="G193" s="14"/>
      <c r="H193" s="20"/>
    </row>
    <row r="194" spans="1:8" x14ac:dyDescent="0.2">
      <c r="A194" s="26"/>
      <c r="B194" s="14"/>
      <c r="C194" s="14"/>
      <c r="D194" s="12"/>
      <c r="E194" s="12"/>
      <c r="F194" s="12"/>
      <c r="G194" s="12"/>
      <c r="H194" s="20"/>
    </row>
    <row r="195" spans="1:8" x14ac:dyDescent="0.2">
      <c r="A195" s="19"/>
      <c r="B195" s="14"/>
      <c r="C195" s="14"/>
      <c r="D195" s="12"/>
      <c r="E195" s="12"/>
      <c r="F195" s="12"/>
      <c r="G195" s="12"/>
      <c r="H195" s="20"/>
    </row>
    <row r="196" spans="1:8" x14ac:dyDescent="0.2">
      <c r="A196" s="19"/>
      <c r="B196" s="14"/>
      <c r="C196" s="14"/>
      <c r="D196" s="12"/>
      <c r="E196" s="12"/>
      <c r="F196" s="12"/>
      <c r="G196" s="12"/>
      <c r="H196" s="20"/>
    </row>
    <row r="197" spans="1:8" x14ac:dyDescent="0.2">
      <c r="A197" s="19"/>
      <c r="B197" s="14"/>
      <c r="C197" s="14"/>
      <c r="D197" s="12"/>
      <c r="E197" s="12"/>
      <c r="F197" s="12"/>
      <c r="G197" s="12"/>
      <c r="H197" s="20"/>
    </row>
    <row r="198" spans="1:8" x14ac:dyDescent="0.2">
      <c r="A198" s="19"/>
      <c r="B198" s="14"/>
      <c r="C198" s="14"/>
      <c r="D198" s="12"/>
      <c r="E198" s="12"/>
      <c r="F198" s="12"/>
      <c r="G198" s="12"/>
      <c r="H198" s="20"/>
    </row>
    <row r="199" spans="1:8" x14ac:dyDescent="0.2">
      <c r="A199" s="19"/>
      <c r="B199" s="14"/>
      <c r="C199" s="14"/>
      <c r="D199" s="14"/>
      <c r="E199" s="14"/>
      <c r="F199" s="14"/>
      <c r="G199" s="14"/>
      <c r="H199" s="20"/>
    </row>
    <row r="200" spans="1:8" x14ac:dyDescent="0.2">
      <c r="A200" s="19"/>
      <c r="B200" s="14"/>
      <c r="C200" s="14"/>
      <c r="D200" s="12"/>
      <c r="E200" s="12"/>
      <c r="F200" s="12"/>
      <c r="G200" s="12"/>
      <c r="H200" s="20"/>
    </row>
    <row r="201" spans="1:8" x14ac:dyDescent="0.2">
      <c r="A201" s="19"/>
      <c r="B201" s="14"/>
      <c r="C201" s="14"/>
      <c r="D201" s="12"/>
      <c r="E201" s="12"/>
      <c r="F201" s="12"/>
      <c r="G201" s="12"/>
      <c r="H201" s="20"/>
    </row>
    <row r="202" spans="1:8" x14ac:dyDescent="0.2">
      <c r="A202" s="19"/>
      <c r="B202" s="14"/>
      <c r="C202" s="14"/>
      <c r="D202" s="12"/>
      <c r="E202" s="12"/>
      <c r="F202" s="12"/>
      <c r="G202" s="12"/>
      <c r="H202" s="20"/>
    </row>
    <row r="203" spans="1:8" x14ac:dyDescent="0.2">
      <c r="A203" s="19"/>
      <c r="B203" s="14"/>
      <c r="C203" s="14"/>
      <c r="D203" s="14"/>
      <c r="E203" s="14"/>
      <c r="F203" s="14"/>
      <c r="G203" s="14"/>
      <c r="H203" s="20"/>
    </row>
    <row r="204" spans="1:8" x14ac:dyDescent="0.2">
      <c r="A204" s="19"/>
      <c r="B204" s="14"/>
      <c r="C204" s="14"/>
      <c r="D204" s="12"/>
      <c r="E204" s="12"/>
      <c r="F204" s="12"/>
      <c r="G204" s="12"/>
      <c r="H204" s="20"/>
    </row>
    <row r="205" spans="1:8" x14ac:dyDescent="0.2">
      <c r="A205" s="19"/>
      <c r="B205" s="14"/>
      <c r="C205" s="14"/>
      <c r="D205" s="12"/>
      <c r="E205" s="12"/>
      <c r="F205" s="12"/>
      <c r="G205" s="12"/>
      <c r="H205" s="20"/>
    </row>
    <row r="206" spans="1:8" x14ac:dyDescent="0.2">
      <c r="A206" s="26"/>
      <c r="B206" s="14"/>
      <c r="C206" s="14"/>
      <c r="D206" s="14"/>
      <c r="E206" s="14"/>
      <c r="F206" s="14"/>
      <c r="G206" s="14"/>
      <c r="H206" s="20"/>
    </row>
    <row r="207" spans="1:8" x14ac:dyDescent="0.2">
      <c r="A207" s="19"/>
      <c r="B207" s="14"/>
      <c r="C207" s="14"/>
      <c r="D207" s="12"/>
      <c r="E207" s="12"/>
      <c r="F207" s="12"/>
      <c r="G207" s="12"/>
      <c r="H207" s="20"/>
    </row>
    <row r="208" spans="1:8" x14ac:dyDescent="0.2">
      <c r="A208" s="19"/>
      <c r="B208" s="14"/>
      <c r="C208" s="14"/>
      <c r="D208" s="14"/>
      <c r="E208" s="14"/>
      <c r="F208" s="14"/>
      <c r="G208" s="14"/>
      <c r="H208" s="20"/>
    </row>
    <row r="209" spans="1:8" x14ac:dyDescent="0.2">
      <c r="A209" s="19"/>
      <c r="B209" s="14"/>
      <c r="C209" s="14"/>
      <c r="D209" s="12"/>
      <c r="E209" s="12"/>
      <c r="F209" s="12"/>
      <c r="G209" s="12"/>
      <c r="H209" s="20"/>
    </row>
    <row r="210" spans="1:8" x14ac:dyDescent="0.2">
      <c r="A210" s="19"/>
      <c r="B210" s="14"/>
      <c r="C210" s="14"/>
      <c r="D210" s="12"/>
      <c r="E210" s="12"/>
      <c r="F210" s="12"/>
      <c r="G210" s="12"/>
      <c r="H210" s="20"/>
    </row>
    <row r="211" spans="1:8" x14ac:dyDescent="0.2">
      <c r="A211" s="19"/>
      <c r="B211" s="14"/>
      <c r="C211" s="14"/>
      <c r="D211" s="12"/>
      <c r="E211" s="12"/>
      <c r="F211" s="12"/>
      <c r="G211" s="12"/>
      <c r="H211" s="20"/>
    </row>
    <row r="212" spans="1:8" x14ac:dyDescent="0.2">
      <c r="A212" s="26"/>
      <c r="B212" s="14"/>
      <c r="C212" s="14"/>
      <c r="D212" s="14"/>
      <c r="E212" s="14"/>
      <c r="F212" s="14"/>
      <c r="G212" s="14"/>
      <c r="H212" s="20"/>
    </row>
    <row r="213" spans="1:8" x14ac:dyDescent="0.2">
      <c r="A213" s="26"/>
      <c r="B213" s="14"/>
      <c r="C213" s="14"/>
      <c r="D213" s="12"/>
      <c r="E213" s="12"/>
      <c r="F213" s="12"/>
      <c r="G213" s="12"/>
      <c r="H213" s="20"/>
    </row>
    <row r="214" spans="1:8" x14ac:dyDescent="0.2">
      <c r="A214" s="19"/>
      <c r="B214" s="14"/>
      <c r="C214" s="14"/>
      <c r="D214" s="12"/>
      <c r="E214" s="12"/>
      <c r="F214" s="12"/>
      <c r="G214" s="12"/>
      <c r="H214" s="20"/>
    </row>
    <row r="215" spans="1:8" x14ac:dyDescent="0.2">
      <c r="A215" s="19"/>
      <c r="B215" s="14"/>
      <c r="C215" s="14"/>
      <c r="D215" s="12"/>
      <c r="E215" s="12"/>
      <c r="F215" s="12"/>
      <c r="G215" s="12"/>
      <c r="H215" s="20"/>
    </row>
    <row r="216" spans="1:8" x14ac:dyDescent="0.2">
      <c r="A216" s="19"/>
      <c r="B216" s="14"/>
      <c r="C216" s="14"/>
      <c r="D216" s="12"/>
      <c r="E216" s="12"/>
      <c r="F216" s="12"/>
      <c r="G216" s="12"/>
      <c r="H216" s="20"/>
    </row>
    <row r="217" spans="1:8" x14ac:dyDescent="0.2">
      <c r="A217" s="19"/>
      <c r="B217" s="14"/>
      <c r="C217" s="14"/>
      <c r="D217" s="12"/>
      <c r="E217" s="12"/>
      <c r="F217" s="12"/>
      <c r="G217" s="12"/>
      <c r="H217" s="20"/>
    </row>
    <row r="218" spans="1:8" x14ac:dyDescent="0.2">
      <c r="A218" s="19"/>
      <c r="B218" s="14"/>
      <c r="C218" s="14"/>
      <c r="D218" s="14"/>
      <c r="E218" s="14"/>
      <c r="F218" s="14"/>
      <c r="G218" s="14"/>
      <c r="H218" s="20"/>
    </row>
    <row r="219" spans="1:8" x14ac:dyDescent="0.2">
      <c r="A219" s="19"/>
      <c r="B219" s="14"/>
      <c r="C219" s="14"/>
      <c r="D219" s="14"/>
      <c r="E219" s="14"/>
      <c r="F219" s="14"/>
      <c r="G219" s="14"/>
      <c r="H219" s="20"/>
    </row>
    <row r="220" spans="1:8" x14ac:dyDescent="0.2">
      <c r="A220" s="19"/>
      <c r="B220" s="14"/>
      <c r="C220" s="14"/>
      <c r="D220" s="12"/>
      <c r="E220" s="12"/>
      <c r="F220" s="12"/>
      <c r="G220" s="12"/>
      <c r="H220" s="20"/>
    </row>
    <row r="221" spans="1:8" x14ac:dyDescent="0.2">
      <c r="A221" s="26"/>
      <c r="B221" s="14"/>
      <c r="C221" s="14"/>
      <c r="D221" s="12"/>
      <c r="E221" s="12"/>
      <c r="F221" s="12"/>
      <c r="G221" s="12"/>
      <c r="H221" s="20"/>
    </row>
    <row r="222" spans="1:8" x14ac:dyDescent="0.2">
      <c r="A222" s="19"/>
      <c r="B222" s="14"/>
      <c r="C222" s="14"/>
      <c r="D222" s="12"/>
      <c r="E222" s="12"/>
      <c r="F222" s="12"/>
      <c r="G222" s="12"/>
      <c r="H222" s="20"/>
    </row>
    <row r="223" spans="1:8" x14ac:dyDescent="0.2">
      <c r="A223" s="19"/>
      <c r="B223" s="14"/>
      <c r="C223" s="14"/>
      <c r="D223" s="12"/>
      <c r="E223" s="12"/>
      <c r="F223" s="12"/>
      <c r="G223" s="12"/>
      <c r="H223" s="20"/>
    </row>
    <row r="224" spans="1:8" x14ac:dyDescent="0.2">
      <c r="A224" s="19"/>
      <c r="B224" s="14"/>
      <c r="C224" s="14"/>
      <c r="D224" s="14"/>
      <c r="E224" s="14"/>
      <c r="F224" s="14"/>
      <c r="G224" s="14"/>
      <c r="H224" s="20"/>
    </row>
    <row r="225" spans="1:8" x14ac:dyDescent="0.2">
      <c r="A225" s="19"/>
      <c r="B225" s="14"/>
      <c r="C225" s="14"/>
      <c r="D225" s="12"/>
      <c r="E225" s="12"/>
      <c r="F225" s="12"/>
      <c r="G225" s="12"/>
      <c r="H225" s="20"/>
    </row>
    <row r="226" spans="1:8" ht="11.25" customHeight="1" x14ac:dyDescent="0.2">
      <c r="A226" s="29"/>
      <c r="B226" s="30"/>
      <c r="C226" s="31"/>
      <c r="D226" s="32"/>
      <c r="E226" s="26"/>
      <c r="F226" s="26"/>
      <c r="G226" s="26"/>
      <c r="H226" s="20"/>
    </row>
    <row r="231" spans="1:8" x14ac:dyDescent="0.2">
      <c r="D231" s="21"/>
      <c r="E231" s="21"/>
      <c r="F231" s="21"/>
      <c r="G231" s="21"/>
    </row>
    <row r="232" spans="1:8" x14ac:dyDescent="0.2">
      <c r="D232" s="21"/>
      <c r="E232" s="21"/>
      <c r="F232" s="21"/>
      <c r="G232" s="21"/>
    </row>
    <row r="233" spans="1:8" x14ac:dyDescent="0.2">
      <c r="D233" s="21"/>
      <c r="E233" s="21"/>
      <c r="F233" s="21"/>
      <c r="G233" s="21"/>
    </row>
  </sheetData>
  <mergeCells count="13">
    <mergeCell ref="A2:M2"/>
    <mergeCell ref="A3:M3"/>
    <mergeCell ref="I9:L9"/>
    <mergeCell ref="C9:F9"/>
    <mergeCell ref="B9:B10"/>
    <mergeCell ref="A5:A10"/>
    <mergeCell ref="H9:H10"/>
    <mergeCell ref="B5:M5"/>
    <mergeCell ref="B6:M6"/>
    <mergeCell ref="B8:F8"/>
    <mergeCell ref="H8:L8"/>
    <mergeCell ref="B7:G7"/>
    <mergeCell ref="H7:M7"/>
  </mergeCells>
  <phoneticPr fontId="0" type="noConversion"/>
  <printOptions horizontalCentered="1"/>
  <pageMargins left="0.70866141732283472" right="0.70866141732283472" top="0.98425196850393704" bottom="0.98425196850393704" header="0.51181102362204722" footer="0.51181102362204722"/>
  <pageSetup scale="61" orientation="portrait" r:id="rId1"/>
  <rowBreaks count="1" manualBreakCount="1"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DORIS DE EDIE</cp:lastModifiedBy>
  <cp:lastPrinted>2017-06-14T20:09:24Z</cp:lastPrinted>
  <dcterms:created xsi:type="dcterms:W3CDTF">2011-06-14T15:59:21Z</dcterms:created>
  <dcterms:modified xsi:type="dcterms:W3CDTF">2017-06-20T14:25:20Z</dcterms:modified>
</cp:coreProperties>
</file>